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l Kontor\Downloads\"/>
    </mc:Choice>
  </mc:AlternateContent>
  <bookViews>
    <workbookView xWindow="0" yWindow="0" windowWidth="21570" windowHeight="7545"/>
  </bookViews>
  <sheets>
    <sheet name="60 lam M, N" sheetId="7" r:id="rId1"/>
    <sheet name="30 lasku lamades" sheetId="2" r:id="rId2"/>
    <sheet name="St. püstol 20+20+20" sheetId="3" r:id="rId3"/>
    <sheet name="50 m püstol" sheetId="4" r:id="rId4"/>
    <sheet name="10 m Liikuv Märk 30+30" sheetId="5" r:id="rId5"/>
    <sheet name="Kohtunikud" sheetId="6" r:id="rId6"/>
  </sheets>
  <definedNames>
    <definedName name="_xlnm.Print_Area" localSheetId="3">'50 m püstol'!$A$1:$N$25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5" l="1"/>
  <c r="M11" i="5"/>
  <c r="M12" i="5"/>
  <c r="K15" i="3"/>
  <c r="H15" i="3"/>
  <c r="N10" i="3"/>
  <c r="H10" i="3"/>
  <c r="H11" i="3"/>
  <c r="H12" i="3"/>
  <c r="H13" i="3"/>
  <c r="H14" i="3"/>
  <c r="H16" i="3"/>
  <c r="H17" i="3"/>
  <c r="H18" i="3"/>
  <c r="H19" i="3"/>
  <c r="H20" i="3"/>
  <c r="H9" i="3"/>
  <c r="L30" i="7" l="1"/>
  <c r="L29" i="7"/>
  <c r="L27" i="7"/>
  <c r="L26" i="7"/>
  <c r="L23" i="7"/>
  <c r="L12" i="7"/>
  <c r="I14" i="2" l="1"/>
  <c r="I10" i="5"/>
  <c r="N10" i="5" s="1"/>
  <c r="I11" i="5"/>
  <c r="N11" i="5" s="1"/>
  <c r="I12" i="5"/>
  <c r="N12" i="5" s="1"/>
  <c r="I9" i="5"/>
  <c r="M9" i="5"/>
  <c r="K10" i="3"/>
  <c r="K11" i="3"/>
  <c r="O11" i="3" s="1"/>
  <c r="N11" i="3"/>
  <c r="K12" i="3"/>
  <c r="N12" i="3"/>
  <c r="O12" i="3" s="1"/>
  <c r="K13" i="3"/>
  <c r="N13" i="3"/>
  <c r="K14" i="3"/>
  <c r="N14" i="3"/>
  <c r="N15" i="3"/>
  <c r="O15" i="3" s="1"/>
  <c r="K16" i="3"/>
  <c r="N16" i="3"/>
  <c r="O16" i="3"/>
  <c r="K17" i="3"/>
  <c r="O17" i="3" s="1"/>
  <c r="N17" i="3"/>
  <c r="K18" i="3"/>
  <c r="N18" i="3"/>
  <c r="O18" i="3" s="1"/>
  <c r="K19" i="3"/>
  <c r="N19" i="3"/>
  <c r="K20" i="3"/>
  <c r="N20" i="3"/>
  <c r="K9" i="3"/>
  <c r="N9" i="3"/>
  <c r="I15" i="2"/>
  <c r="I12" i="2"/>
  <c r="I17" i="2"/>
  <c r="I8" i="2"/>
  <c r="I9" i="2"/>
  <c r="I11" i="2"/>
  <c r="I18" i="2"/>
  <c r="I16" i="2"/>
  <c r="I13" i="2"/>
  <c r="I10" i="2"/>
  <c r="N9" i="5" l="1"/>
  <c r="O20" i="3"/>
  <c r="O19" i="3"/>
  <c r="O14" i="3"/>
  <c r="O13" i="3"/>
  <c r="O10" i="3"/>
  <c r="O9" i="3"/>
</calcChain>
</file>

<file path=xl/sharedStrings.xml><?xml version="1.0" encoding="utf-8"?>
<sst xmlns="http://schemas.openxmlformats.org/spreadsheetml/2006/main" count="348" uniqueCount="183">
  <si>
    <t>Tartumaa Tervisespordikeskus</t>
  </si>
  <si>
    <t>ER 624,4</t>
  </si>
  <si>
    <t>Meelis Kiisk Järvamaa LSK 01.08.2020 Männiku</t>
  </si>
  <si>
    <t>Koht</t>
  </si>
  <si>
    <t>Ees-ja perekonnanimi</t>
  </si>
  <si>
    <t>Sa</t>
  </si>
  <si>
    <t>Klubi</t>
  </si>
  <si>
    <t>Seeriad</t>
  </si>
  <si>
    <t>Kokku</t>
  </si>
  <si>
    <t>Klass</t>
  </si>
  <si>
    <t>I</t>
  </si>
  <si>
    <t>II</t>
  </si>
  <si>
    <t>III</t>
  </si>
  <si>
    <t>Kuldne Leht 2022</t>
  </si>
  <si>
    <t>ER 625,0</t>
  </si>
  <si>
    <t>Katrin Smirnova Narva LSK 06.09.2020 Männiku</t>
  </si>
  <si>
    <t xml:space="preserve">50m püss lamades 30 lasku </t>
  </si>
  <si>
    <t>S.a.</t>
  </si>
  <si>
    <t>Σ</t>
  </si>
  <si>
    <t>4.</t>
  </si>
  <si>
    <t>5.</t>
  </si>
  <si>
    <t>6.</t>
  </si>
  <si>
    <t>7.</t>
  </si>
  <si>
    <t>8.</t>
  </si>
  <si>
    <t>9.</t>
  </si>
  <si>
    <t>10.</t>
  </si>
  <si>
    <t>11.</t>
  </si>
  <si>
    <t xml:space="preserve">24. september 2022 </t>
  </si>
  <si>
    <t>Noored 12.-16.a.</t>
  </si>
  <si>
    <t xml:space="preserve">ER 579 </t>
  </si>
  <si>
    <t>Neeme Pajusaar Tallinn 1977 Lvov</t>
  </si>
  <si>
    <t>Ees- ja perekonnanimi</t>
  </si>
  <si>
    <t>150"</t>
  </si>
  <si>
    <t>20"</t>
  </si>
  <si>
    <t>10"</t>
  </si>
  <si>
    <t>Summa</t>
  </si>
  <si>
    <t>10*</t>
  </si>
  <si>
    <t>24. september 2022</t>
  </si>
  <si>
    <t xml:space="preserve">Standardpüstol 20+20+20 lasku   </t>
  </si>
  <si>
    <t xml:space="preserve">ER  570 </t>
  </si>
  <si>
    <t>Peep  Sõber Tallinn 1979 Ventspils</t>
  </si>
  <si>
    <t>S.a</t>
  </si>
  <si>
    <t>IV</t>
  </si>
  <si>
    <t>V</t>
  </si>
  <si>
    <t>VI</t>
  </si>
  <si>
    <t xml:space="preserve">60 l vabapüstol </t>
  </si>
  <si>
    <t>Jooksev metssiga 30 + 30 lasku mehed</t>
  </si>
  <si>
    <t xml:space="preserve">Koht   </t>
  </si>
  <si>
    <t xml:space="preserve">I </t>
  </si>
  <si>
    <t xml:space="preserve">II </t>
  </si>
  <si>
    <t>Kuldne Leht  2022</t>
  </si>
  <si>
    <t>ER 572</t>
  </si>
  <si>
    <t xml:space="preserve"> Aleksandr Utrobin Tallinn 1991 Viiburi</t>
  </si>
  <si>
    <t>Ülenurme GSK</t>
  </si>
  <si>
    <t>Elva LSK</t>
  </si>
  <si>
    <t xml:space="preserve"> </t>
  </si>
  <si>
    <t>Marianne Tavits</t>
  </si>
  <si>
    <t>Karl Kontor</t>
  </si>
  <si>
    <t>Liivi Erm</t>
  </si>
  <si>
    <t>50 m žürii</t>
  </si>
  <si>
    <t>Tulejoone kohtunik</t>
  </si>
  <si>
    <t>Sius operaator</t>
  </si>
  <si>
    <t>25m  žürii</t>
  </si>
  <si>
    <t>Märkidejoone kohtunik</t>
  </si>
  <si>
    <t>Maire Tiisler</t>
  </si>
  <si>
    <t>Liikuva märgi žürii</t>
  </si>
  <si>
    <t>Tõives Raudsaar</t>
  </si>
  <si>
    <t>Indrek Kaarna</t>
  </si>
  <si>
    <t>Reijo Virolainen</t>
  </si>
  <si>
    <t>TAVITS</t>
  </si>
  <si>
    <t>LESSING</t>
  </si>
  <si>
    <t>LOOT</t>
  </si>
  <si>
    <t>ROONURM</t>
  </si>
  <si>
    <t>VÄLJAK</t>
  </si>
  <si>
    <t xml:space="preserve">Marianne </t>
  </si>
  <si>
    <t>Nathalie</t>
  </si>
  <si>
    <t>Ele</t>
  </si>
  <si>
    <t xml:space="preserve">Kairi-Liis </t>
  </si>
  <si>
    <t xml:space="preserve">Lisell </t>
  </si>
  <si>
    <t>LOPP</t>
  </si>
  <si>
    <t xml:space="preserve">Lauri </t>
  </si>
  <si>
    <t>60l Lamades Mehed</t>
  </si>
  <si>
    <t>Eesnimi</t>
  </si>
  <si>
    <t>Perenimi</t>
  </si>
  <si>
    <t>KL</t>
  </si>
  <si>
    <t>Siim Christian</t>
  </si>
  <si>
    <t>REPPO-SIREL</t>
  </si>
  <si>
    <t>M</t>
  </si>
  <si>
    <t>Meelis</t>
  </si>
  <si>
    <t>KIISK</t>
  </si>
  <si>
    <t>Järvamaa LSK</t>
  </si>
  <si>
    <t>Andreas</t>
  </si>
  <si>
    <t>MASPANOV</t>
  </si>
  <si>
    <t>Põlva LSK</t>
  </si>
  <si>
    <t>Kristofer-Jaago</t>
  </si>
  <si>
    <t>KIVARI</t>
  </si>
  <si>
    <t>Daimar</t>
  </si>
  <si>
    <t>LIIV</t>
  </si>
  <si>
    <t>SK Haapsalu</t>
  </si>
  <si>
    <t>Mihkel Villem</t>
  </si>
  <si>
    <t>KÕPS</t>
  </si>
  <si>
    <t>Toomas</t>
  </si>
  <si>
    <t>ARO</t>
  </si>
  <si>
    <t>SK EstaSport</t>
  </si>
  <si>
    <t>Kaspar</t>
  </si>
  <si>
    <t>VIIRON</t>
  </si>
  <si>
    <t>Kaiu LK</t>
  </si>
  <si>
    <t>Robi</t>
  </si>
  <si>
    <t>ABEL</t>
  </si>
  <si>
    <t>60l Lamades Naised</t>
  </si>
  <si>
    <t>Susanna</t>
  </si>
  <si>
    <t>SULE</t>
  </si>
  <si>
    <t>Marleen</t>
  </si>
  <si>
    <t>RIISAAR</t>
  </si>
  <si>
    <t>Katrin Mirtel</t>
  </si>
  <si>
    <t>TUTT</t>
  </si>
  <si>
    <t>Reijo</t>
  </si>
  <si>
    <t>VIROLAINEN</t>
  </si>
  <si>
    <t>Ragnar</t>
  </si>
  <si>
    <t>JUURIK</t>
  </si>
  <si>
    <t>Heldur</t>
  </si>
  <si>
    <t>KURIG</t>
  </si>
  <si>
    <t>Margus</t>
  </si>
  <si>
    <t>UHEK</t>
  </si>
  <si>
    <t>KL MäLK</t>
  </si>
  <si>
    <t>Aivo</t>
  </si>
  <si>
    <t>MEESAK</t>
  </si>
  <si>
    <t>Erko</t>
  </si>
  <si>
    <t>VILBA</t>
  </si>
  <si>
    <t>Marten</t>
  </si>
  <si>
    <t>KIVISALU</t>
  </si>
  <si>
    <t>Kaitsejõudude SK</t>
  </si>
  <si>
    <t>MäLK</t>
  </si>
  <si>
    <t xml:space="preserve">Erko </t>
  </si>
  <si>
    <t>KJ SK</t>
  </si>
  <si>
    <t>Kadri Irdt</t>
  </si>
  <si>
    <t>Kuldne Leht 2022 kohtunikud</t>
  </si>
  <si>
    <t>Hillar</t>
  </si>
  <si>
    <t xml:space="preserve"> LOOT</t>
  </si>
  <si>
    <t xml:space="preserve">Toomas </t>
  </si>
  <si>
    <t>HALLIK</t>
  </si>
  <si>
    <t xml:space="preserve">Tõives </t>
  </si>
  <si>
    <t>RAUDSAAR</t>
  </si>
  <si>
    <t xml:space="preserve">Anni </t>
  </si>
  <si>
    <t>KÄÄRST</t>
  </si>
  <si>
    <t xml:space="preserve">Margus </t>
  </si>
  <si>
    <t xml:space="preserve">Ragnar </t>
  </si>
  <si>
    <t xml:space="preserve">Reijo </t>
  </si>
  <si>
    <t xml:space="preserve">Kristina </t>
  </si>
  <si>
    <t xml:space="preserve">Heldur </t>
  </si>
  <si>
    <t>NÕU</t>
  </si>
  <si>
    <t>PÕLTSAMA</t>
  </si>
  <si>
    <t>OTISAAR</t>
  </si>
  <si>
    <t>MARTJAK</t>
  </si>
  <si>
    <t xml:space="preserve">Aivo </t>
  </si>
  <si>
    <t xml:space="preserve">Lagle </t>
  </si>
  <si>
    <t xml:space="preserve">Piret </t>
  </si>
  <si>
    <t xml:space="preserve">Ott </t>
  </si>
  <si>
    <t xml:space="preserve">Mattis </t>
  </si>
  <si>
    <t>Ees- ja perenimi</t>
  </si>
  <si>
    <t xml:space="preserve">Lara </t>
  </si>
  <si>
    <t>URVAST</t>
  </si>
  <si>
    <t xml:space="preserve">Marta Mia </t>
  </si>
  <si>
    <t>MÄNDMA</t>
  </si>
  <si>
    <t xml:space="preserve">Karl Eirik </t>
  </si>
  <si>
    <t>KOHAVA</t>
  </si>
  <si>
    <t xml:space="preserve">Kristiina </t>
  </si>
  <si>
    <t>HURT</t>
  </si>
  <si>
    <t xml:space="preserve">Marten </t>
  </si>
  <si>
    <t>UMBLIA</t>
  </si>
  <si>
    <t xml:space="preserve">Mai Mirtel </t>
  </si>
  <si>
    <t xml:space="preserve">Krista </t>
  </si>
  <si>
    <t xml:space="preserve">Marion Andra </t>
  </si>
  <si>
    <t>VÄINÄNEN</t>
  </si>
  <si>
    <t>LEHTSALU</t>
  </si>
  <si>
    <t>BROVIN</t>
  </si>
  <si>
    <t xml:space="preserve">Raneli </t>
  </si>
  <si>
    <t xml:space="preserve">Levon </t>
  </si>
  <si>
    <t xml:space="preserve">III </t>
  </si>
  <si>
    <t>24.september 2022.</t>
  </si>
  <si>
    <t>SM</t>
  </si>
  <si>
    <t>Klassifikatsiooni žürii</t>
  </si>
  <si>
    <t>Korralduskogu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</si>
</sst>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;[Red]0"/>
  </numFmts>
  <fonts count="60" x14ac:knownFonts="1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sz val="16"/>
      <name val="Arial Baltic"/>
      <family val="2"/>
      <charset val="186"/>
    </font>
    <font>
      <sz val="11"/>
      <name val="Arial Baltic"/>
      <family val="2"/>
      <charset val="186"/>
    </font>
    <font>
      <sz val="10"/>
      <name val="Arial Baltic"/>
      <family val="2"/>
      <charset val="186"/>
    </font>
    <font>
      <b/>
      <sz val="12"/>
      <name val="Arial Baltic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Arial Baltic"/>
      <charset val="186"/>
    </font>
    <font>
      <i/>
      <sz val="11"/>
      <name val="Arial Baltic"/>
      <charset val="186"/>
    </font>
    <font>
      <b/>
      <sz val="10"/>
      <name val="Arial Baltic"/>
      <charset val="186"/>
    </font>
    <font>
      <i/>
      <sz val="10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b/>
      <sz val="14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i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2"/>
      <name val="Calibri"/>
      <family val="2"/>
      <scheme val="minor"/>
    </font>
    <font>
      <b/>
      <sz val="12"/>
      <name val="Times New Roman"/>
      <family val="1"/>
    </font>
    <font>
      <i/>
      <sz val="16"/>
      <name val="Arial"/>
      <family val="2"/>
    </font>
    <font>
      <b/>
      <sz val="12"/>
      <name val="Arial Baltic"/>
      <charset val="186"/>
    </font>
    <font>
      <i/>
      <sz val="11"/>
      <color theme="1"/>
      <name val="Calibri"/>
      <family val="2"/>
      <charset val="186"/>
      <scheme val="minor"/>
    </font>
    <font>
      <b/>
      <u/>
      <sz val="10"/>
      <name val="Arial"/>
      <family val="2"/>
      <charset val="186"/>
    </font>
    <font>
      <sz val="10"/>
      <color theme="1"/>
      <name val="Arial"/>
      <family val="2"/>
      <charset val="186"/>
    </font>
    <font>
      <i/>
      <u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10"/>
      <name val="Arial Baltic"/>
      <family val="2"/>
      <charset val="186"/>
    </font>
    <font>
      <sz val="12"/>
      <name val="Arial Baltic"/>
      <family val="2"/>
      <charset val="186"/>
    </font>
    <font>
      <sz val="10"/>
      <name val="Arial Baltic"/>
      <charset val="186"/>
    </font>
    <font>
      <sz val="12"/>
      <name val="Arial Baltic"/>
      <charset val="186"/>
    </font>
    <font>
      <b/>
      <sz val="16"/>
      <name val="Arial"/>
      <family val="2"/>
      <charset val="186"/>
    </font>
    <font>
      <sz val="10"/>
      <color indexed="0"/>
      <name val="Verdana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i/>
      <sz val="12"/>
      <name val="Times New Roman"/>
      <family val="1"/>
      <charset val="186"/>
    </font>
    <font>
      <sz val="10"/>
      <color indexed="0"/>
      <name val="Arial"/>
      <family val="2"/>
      <charset val="186"/>
    </font>
    <font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Times New Roman Baltic"/>
      <family val="1"/>
      <charset val="186"/>
    </font>
    <font>
      <b/>
      <sz val="11"/>
      <name val="Arial Baltic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i/>
      <sz val="11"/>
      <name val="Arial"/>
      <family val="2"/>
      <charset val="186"/>
    </font>
    <font>
      <i/>
      <sz val="11"/>
      <name val="Arial"/>
      <family val="2"/>
      <charset val="186"/>
    </font>
    <font>
      <sz val="11"/>
      <name val="Times New Roman"/>
      <family val="1"/>
      <charset val="186"/>
    </font>
    <font>
      <sz val="11"/>
      <color indexed="0"/>
      <name val="Verdana"/>
      <family val="2"/>
      <charset val="186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41" fillId="0" borderId="0"/>
  </cellStyleXfs>
  <cellXfs count="225">
    <xf numFmtId="0" fontId="0" fillId="0" borderId="0" xfId="0"/>
    <xf numFmtId="0" fontId="1" fillId="0" borderId="0" xfId="0" applyFont="1" applyAlignment="1" applyProtection="1"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 applyBorder="1"/>
    <xf numFmtId="0" fontId="1" fillId="0" borderId="0" xfId="0" applyFont="1" applyAlignment="1" applyProtection="1">
      <alignment horizontal="left" indent="15"/>
      <protection locked="0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49" fontId="3" fillId="0" borderId="0" xfId="0" applyNumberFormat="1" applyFont="1" applyBorder="1" applyAlignment="1"/>
    <xf numFmtId="49" fontId="4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5" fillId="0" borderId="0" xfId="0" applyFont="1" applyBorder="1" applyAlignment="1"/>
    <xf numFmtId="0" fontId="9" fillId="0" borderId="0" xfId="0" applyFont="1" applyBorder="1" applyAlignment="1"/>
    <xf numFmtId="0" fontId="10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5" fillId="0" borderId="0" xfId="0" applyNumberFormat="1" applyFont="1" applyAlignment="1"/>
    <xf numFmtId="49" fontId="15" fillId="0" borderId="0" xfId="0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17" fontId="0" fillId="0" borderId="0" xfId="0" applyNumberFormat="1"/>
    <xf numFmtId="0" fontId="17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22" fillId="0" borderId="0" xfId="0" applyFont="1"/>
    <xf numFmtId="0" fontId="24" fillId="0" borderId="0" xfId="0" applyFont="1" applyAlignment="1">
      <alignment horizontal="center"/>
    </xf>
    <xf numFmtId="0" fontId="6" fillId="0" borderId="0" xfId="0" applyNumberFormat="1" applyFont="1" applyFill="1" applyBorder="1" applyAlignment="1" applyProtection="1"/>
    <xf numFmtId="164" fontId="25" fillId="0" borderId="0" xfId="0" applyNumberFormat="1" applyFont="1" applyAlignment="1">
      <alignment horizontal="center"/>
    </xf>
    <xf numFmtId="0" fontId="26" fillId="0" borderId="0" xfId="0" applyFont="1" applyAlignment="1" applyProtection="1">
      <alignment horizontal="left" indent="15"/>
      <protection locked="0"/>
    </xf>
    <xf numFmtId="49" fontId="4" fillId="0" borderId="0" xfId="0" applyNumberFormat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13" fillId="0" borderId="0" xfId="1" applyFont="1"/>
    <xf numFmtId="0" fontId="14" fillId="0" borderId="0" xfId="1" applyFont="1" applyAlignment="1">
      <alignment horizontal="center"/>
    </xf>
    <xf numFmtId="0" fontId="27" fillId="0" borderId="0" xfId="0" applyFont="1" applyBorder="1" applyAlignment="1"/>
    <xf numFmtId="0" fontId="4" fillId="0" borderId="0" xfId="0" applyFont="1" applyAlignment="1"/>
    <xf numFmtId="0" fontId="28" fillId="0" borderId="0" xfId="0" applyFont="1"/>
    <xf numFmtId="0" fontId="14" fillId="0" borderId="1" xfId="1" applyFont="1" applyBorder="1" applyAlignment="1">
      <alignment horizontal="center"/>
    </xf>
    <xf numFmtId="0" fontId="14" fillId="0" borderId="1" xfId="1" applyFont="1" applyBorder="1"/>
    <xf numFmtId="0" fontId="14" fillId="0" borderId="1" xfId="1" applyFont="1" applyFill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0" xfId="1" applyFont="1" applyBorder="1"/>
    <xf numFmtId="0" fontId="14" fillId="0" borderId="0" xfId="1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0" applyFont="1"/>
    <xf numFmtId="0" fontId="30" fillId="0" borderId="0" xfId="0" applyFont="1" applyAlignment="1">
      <alignment horizontal="center"/>
    </xf>
    <xf numFmtId="0" fontId="13" fillId="0" borderId="0" xfId="0" applyFont="1"/>
    <xf numFmtId="0" fontId="12" fillId="0" borderId="0" xfId="1" applyFont="1" applyFill="1" applyBorder="1" applyAlignment="1">
      <alignment horizontal="center"/>
    </xf>
    <xf numFmtId="0" fontId="30" fillId="0" borderId="0" xfId="0" applyFont="1"/>
    <xf numFmtId="0" fontId="6" fillId="0" borderId="0" xfId="1" applyFont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29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0" fontId="32" fillId="0" borderId="0" xfId="0" applyFont="1" applyAlignment="1">
      <alignment horizontal="center"/>
    </xf>
    <xf numFmtId="49" fontId="33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49" fontId="6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49" fontId="33" fillId="0" borderId="0" xfId="0" applyNumberFormat="1" applyFont="1" applyBorder="1" applyAlignment="1">
      <alignment horizontal="right"/>
    </xf>
    <xf numFmtId="49" fontId="35" fillId="0" borderId="0" xfId="0" applyNumberFormat="1" applyFont="1" applyBorder="1" applyAlignment="1">
      <alignment horizontal="right"/>
    </xf>
    <xf numFmtId="0" fontId="33" fillId="0" borderId="0" xfId="0" applyFont="1" applyAlignment="1">
      <alignment horizontal="center"/>
    </xf>
    <xf numFmtId="0" fontId="8" fillId="0" borderId="0" xfId="0" applyFont="1" applyBorder="1" applyAlignment="1"/>
    <xf numFmtId="0" fontId="36" fillId="0" borderId="0" xfId="0" applyFont="1" applyBorder="1" applyAlignment="1">
      <alignment horizontal="center"/>
    </xf>
    <xf numFmtId="49" fontId="34" fillId="0" borderId="0" xfId="0" applyNumberFormat="1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165" fontId="14" fillId="0" borderId="0" xfId="0" applyNumberFormat="1" applyFont="1" applyBorder="1" applyAlignment="1" applyProtection="1">
      <alignment horizontal="center"/>
      <protection locked="0"/>
    </xf>
    <xf numFmtId="0" fontId="13" fillId="0" borderId="0" xfId="0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164" fontId="33" fillId="0" borderId="0" xfId="0" applyNumberFormat="1" applyFont="1" applyBorder="1" applyAlignment="1">
      <alignment horizontal="center"/>
    </xf>
    <xf numFmtId="49" fontId="37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0" fontId="13" fillId="0" borderId="0" xfId="0" applyFont="1" applyFill="1" applyBorder="1"/>
    <xf numFmtId="49" fontId="13" fillId="0" borderId="0" xfId="0" applyNumberFormat="1" applyFont="1" applyAlignment="1">
      <alignment horizontal="center"/>
    </xf>
    <xf numFmtId="165" fontId="13" fillId="0" borderId="0" xfId="0" applyNumberFormat="1" applyFont="1" applyBorder="1" applyAlignment="1" applyProtection="1">
      <alignment horizontal="center"/>
      <protection locked="0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49" fontId="34" fillId="0" borderId="0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/>
    <xf numFmtId="49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 applyProtection="1">
      <alignment horizontal="center"/>
      <protection locked="0"/>
    </xf>
    <xf numFmtId="49" fontId="11" fillId="0" borderId="0" xfId="0" applyNumberFormat="1" applyFont="1" applyFill="1" applyBorder="1" applyAlignment="1"/>
    <xf numFmtId="49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165" fontId="11" fillId="0" borderId="0" xfId="0" applyNumberFormat="1" applyFont="1" applyBorder="1" applyAlignment="1" applyProtection="1">
      <alignment horizontal="center"/>
      <protection locked="0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Border="1" applyAlignment="1"/>
    <xf numFmtId="165" fontId="7" fillId="0" borderId="0" xfId="0" applyNumberFormat="1" applyFont="1" applyBorder="1" applyAlignment="1" applyProtection="1">
      <alignment horizontal="center"/>
      <protection locked="0"/>
    </xf>
    <xf numFmtId="0" fontId="6" fillId="0" borderId="0" xfId="0" applyFont="1" applyFill="1" applyBorder="1"/>
    <xf numFmtId="0" fontId="6" fillId="0" borderId="0" xfId="0" applyFont="1" applyBorder="1"/>
    <xf numFmtId="0" fontId="3" fillId="0" borderId="0" xfId="0" applyFont="1" applyBorder="1" applyAlignment="1">
      <alignment horizontal="left"/>
    </xf>
    <xf numFmtId="0" fontId="38" fillId="0" borderId="0" xfId="0" applyFont="1" applyBorder="1"/>
    <xf numFmtId="0" fontId="37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/>
    <xf numFmtId="0" fontId="13" fillId="0" borderId="0" xfId="0" applyFont="1" applyBorder="1" applyAlignment="1"/>
    <xf numFmtId="0" fontId="13" fillId="0" borderId="0" xfId="0" applyFont="1" applyBorder="1"/>
    <xf numFmtId="0" fontId="37" fillId="0" borderId="0" xfId="0" applyFont="1" applyBorder="1" applyAlignment="1">
      <alignment horizontal="center"/>
    </xf>
    <xf numFmtId="0" fontId="37" fillId="0" borderId="0" xfId="0" applyFont="1" applyBorder="1"/>
    <xf numFmtId="0" fontId="37" fillId="0" borderId="0" xfId="0" applyFont="1" applyBorder="1" applyAlignment="1"/>
    <xf numFmtId="0" fontId="39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/>
    <xf numFmtId="0" fontId="42" fillId="0" borderId="0" xfId="2" applyFont="1"/>
    <xf numFmtId="0" fontId="41" fillId="0" borderId="0" xfId="2"/>
    <xf numFmtId="0" fontId="8" fillId="0" borderId="0" xfId="2" applyFont="1" applyAlignment="1">
      <alignment horizontal="center"/>
    </xf>
    <xf numFmtId="0" fontId="9" fillId="0" borderId="0" xfId="2" applyFont="1" applyBorder="1" applyAlignment="1"/>
    <xf numFmtId="0" fontId="4" fillId="0" borderId="0" xfId="2" applyFont="1" applyBorder="1" applyAlignment="1">
      <alignment horizontal="center"/>
    </xf>
    <xf numFmtId="0" fontId="10" fillId="0" borderId="0" xfId="2" applyFont="1" applyBorder="1" applyAlignment="1"/>
    <xf numFmtId="0" fontId="4" fillId="0" borderId="0" xfId="2" applyFont="1" applyBorder="1" applyAlignment="1"/>
    <xf numFmtId="0" fontId="4" fillId="0" borderId="0" xfId="2" applyFont="1" applyBorder="1" applyAlignment="1">
      <alignment horizontal="right"/>
    </xf>
    <xf numFmtId="0" fontId="42" fillId="0" borderId="0" xfId="2" applyFont="1" applyAlignment="1">
      <alignment horizontal="center"/>
    </xf>
    <xf numFmtId="0" fontId="43" fillId="0" borderId="0" xfId="2" applyFont="1" applyAlignment="1">
      <alignment horizontal="center"/>
    </xf>
    <xf numFmtId="0" fontId="42" fillId="0" borderId="0" xfId="2" applyFont="1"/>
    <xf numFmtId="0" fontId="0" fillId="0" borderId="2" xfId="0" applyBorder="1" applyAlignment="1">
      <alignment horizontal="left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1" xfId="0" applyFont="1" applyBorder="1" applyAlignment="1">
      <alignment horizontal="center"/>
    </xf>
    <xf numFmtId="0" fontId="31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47" fillId="0" borderId="0" xfId="2" applyFont="1" applyAlignment="1">
      <alignment horizontal="center"/>
    </xf>
    <xf numFmtId="0" fontId="13" fillId="0" borderId="0" xfId="2" applyFont="1"/>
    <xf numFmtId="0" fontId="12" fillId="0" borderId="0" xfId="2" applyFont="1"/>
    <xf numFmtId="0" fontId="43" fillId="0" borderId="0" xfId="2" applyFont="1"/>
    <xf numFmtId="0" fontId="12" fillId="0" borderId="0" xfId="2" applyFont="1" applyAlignment="1">
      <alignment horizontal="center"/>
    </xf>
    <xf numFmtId="164" fontId="13" fillId="0" borderId="0" xfId="2" applyNumberFormat="1" applyFont="1" applyAlignment="1">
      <alignment horizontal="center"/>
    </xf>
    <xf numFmtId="164" fontId="12" fillId="0" borderId="0" xfId="2" applyNumberFormat="1" applyFont="1" applyAlignment="1">
      <alignment horizontal="center"/>
    </xf>
    <xf numFmtId="0" fontId="45" fillId="0" borderId="0" xfId="0" applyFont="1" applyBorder="1" applyAlignment="1">
      <alignment horizontal="center"/>
    </xf>
    <xf numFmtId="0" fontId="31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29" fillId="0" borderId="0" xfId="1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3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3" fillId="0" borderId="0" xfId="0" applyFont="1" applyBorder="1" applyAlignment="1"/>
    <xf numFmtId="0" fontId="14" fillId="0" borderId="1" xfId="0" applyFont="1" applyFill="1" applyBorder="1" applyAlignment="1">
      <alignment horizontal="left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48" fillId="0" borderId="0" xfId="0" applyFont="1"/>
    <xf numFmtId="49" fontId="48" fillId="0" borderId="0" xfId="0" applyNumberFormat="1" applyFont="1"/>
    <xf numFmtId="0" fontId="48" fillId="0" borderId="0" xfId="2" applyFont="1"/>
    <xf numFmtId="15" fontId="48" fillId="0" borderId="0" xfId="2" applyNumberFormat="1" applyFont="1"/>
    <xf numFmtId="0" fontId="49" fillId="0" borderId="0" xfId="0" applyFont="1"/>
    <xf numFmtId="0" fontId="50" fillId="0" borderId="0" xfId="0" applyFont="1"/>
    <xf numFmtId="0" fontId="51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Alignment="1"/>
    <xf numFmtId="0" fontId="52" fillId="0" borderId="0" xfId="0" applyFont="1" applyBorder="1" applyAlignment="1"/>
    <xf numFmtId="0" fontId="53" fillId="0" borderId="0" xfId="2" applyFont="1"/>
    <xf numFmtId="0" fontId="41" fillId="0" borderId="0" xfId="2" applyFont="1"/>
    <xf numFmtId="0" fontId="54" fillId="0" borderId="0" xfId="2" applyFont="1"/>
    <xf numFmtId="0" fontId="55" fillId="0" borderId="0" xfId="2" applyFont="1" applyAlignment="1">
      <alignment horizontal="center"/>
    </xf>
    <xf numFmtId="0" fontId="56" fillId="0" borderId="0" xfId="2" applyFont="1" applyBorder="1" applyAlignment="1"/>
    <xf numFmtId="0" fontId="54" fillId="0" borderId="0" xfId="2" applyFont="1" applyBorder="1" applyAlignment="1">
      <alignment horizontal="center"/>
    </xf>
    <xf numFmtId="0" fontId="53" fillId="0" borderId="0" xfId="2" applyFont="1" applyBorder="1" applyAlignment="1"/>
    <xf numFmtId="0" fontId="54" fillId="0" borderId="0" xfId="2" applyFont="1" applyBorder="1" applyAlignment="1"/>
    <xf numFmtId="0" fontId="54" fillId="0" borderId="0" xfId="2" applyFont="1" applyBorder="1" applyAlignment="1">
      <alignment horizontal="right"/>
    </xf>
    <xf numFmtId="0" fontId="57" fillId="0" borderId="0" xfId="2" applyFont="1"/>
    <xf numFmtId="0" fontId="58" fillId="0" borderId="0" xfId="2" applyFont="1"/>
    <xf numFmtId="0" fontId="7" fillId="0" borderId="0" xfId="2" applyFont="1"/>
    <xf numFmtId="0" fontId="1" fillId="0" borderId="0" xfId="2" applyFont="1" applyAlignment="1">
      <alignment horizontal="center"/>
    </xf>
    <xf numFmtId="0" fontId="33" fillId="0" borderId="0" xfId="2" applyFont="1"/>
    <xf numFmtId="49" fontId="1" fillId="0" borderId="0" xfId="0" applyNumberFormat="1" applyFont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59" fillId="0" borderId="0" xfId="0" applyFont="1" applyAlignment="1">
      <alignment horizontal="center"/>
    </xf>
    <xf numFmtId="0" fontId="59" fillId="0" borderId="0" xfId="0" applyFont="1"/>
    <xf numFmtId="16" fontId="59" fillId="0" borderId="0" xfId="0" applyNumberFormat="1" applyFont="1"/>
    <xf numFmtId="164" fontId="59" fillId="0" borderId="0" xfId="0" applyNumberFormat="1" applyFont="1" applyAlignment="1">
      <alignment horizontal="center"/>
    </xf>
    <xf numFmtId="0" fontId="59" fillId="0" borderId="2" xfId="0" applyFont="1" applyBorder="1" applyAlignment="1">
      <alignment horizontal="left"/>
    </xf>
    <xf numFmtId="0" fontId="59" fillId="0" borderId="2" xfId="0" applyFont="1" applyBorder="1" applyAlignment="1"/>
    <xf numFmtId="0" fontId="59" fillId="0" borderId="2" xfId="0" applyFont="1" applyBorder="1"/>
    <xf numFmtId="0" fontId="59" fillId="0" borderId="2" xfId="0" applyFont="1" applyBorder="1" applyAlignment="1">
      <alignment horizontal="left"/>
    </xf>
    <xf numFmtId="0" fontId="59" fillId="0" borderId="2" xfId="0" applyFont="1" applyFill="1" applyBorder="1"/>
    <xf numFmtId="0" fontId="49" fillId="0" borderId="2" xfId="0" applyFont="1" applyBorder="1" applyAlignment="1">
      <alignment horizontal="left"/>
    </xf>
    <xf numFmtId="0" fontId="14" fillId="0" borderId="0" xfId="2" applyFont="1" applyAlignment="1">
      <alignment horizontal="center"/>
    </xf>
    <xf numFmtId="0" fontId="14" fillId="0" borderId="0" xfId="2" applyFont="1" applyAlignment="1">
      <alignment horizontal="center"/>
    </xf>
  </cellXfs>
  <cellStyles count="3">
    <cellStyle name="Normaallaad" xfId="0" builtinId="0"/>
    <cellStyle name="Normal 2" xfId="2"/>
    <cellStyle name="Normal_Sheet1" xfId="1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tabSelected="1" zoomScaleNormal="100" workbookViewId="0">
      <selection activeCell="K6" sqref="K6"/>
    </sheetView>
  </sheetViews>
  <sheetFormatPr defaultRowHeight="12.75" x14ac:dyDescent="0.2"/>
  <cols>
    <col min="1" max="1" width="4.28515625" style="142" customWidth="1"/>
    <col min="2" max="2" width="13.5703125" style="142" customWidth="1"/>
    <col min="3" max="3" width="13.28515625" style="142" customWidth="1"/>
    <col min="4" max="4" width="9.85546875" style="142" customWidth="1"/>
    <col min="5" max="5" width="13" style="142" customWidth="1"/>
    <col min="6" max="12" width="5.7109375" style="142" customWidth="1"/>
    <col min="13" max="13" width="3.42578125" style="142" customWidth="1"/>
    <col min="14" max="15" width="9.140625" style="142"/>
    <col min="16" max="16" width="8.7109375" style="142" customWidth="1"/>
    <col min="17" max="256" width="9.140625" style="142"/>
    <col min="257" max="257" width="5.42578125" style="142" customWidth="1"/>
    <col min="258" max="258" width="15" style="142" customWidth="1"/>
    <col min="259" max="259" width="15.5703125" style="142" customWidth="1"/>
    <col min="260" max="260" width="6.42578125" style="142" customWidth="1"/>
    <col min="261" max="261" width="14" style="142" customWidth="1"/>
    <col min="262" max="267" width="6.42578125" style="142" customWidth="1"/>
    <col min="268" max="268" width="7" style="142" customWidth="1"/>
    <col min="269" max="269" width="3.85546875" style="142" customWidth="1"/>
    <col min="270" max="512" width="9.140625" style="142"/>
    <col min="513" max="513" width="5.42578125" style="142" customWidth="1"/>
    <col min="514" max="514" width="15" style="142" customWidth="1"/>
    <col min="515" max="515" width="15.5703125" style="142" customWidth="1"/>
    <col min="516" max="516" width="6.42578125" style="142" customWidth="1"/>
    <col min="517" max="517" width="14" style="142" customWidth="1"/>
    <col min="518" max="523" width="6.42578125" style="142" customWidth="1"/>
    <col min="524" max="524" width="7" style="142" customWidth="1"/>
    <col min="525" max="525" width="3.85546875" style="142" customWidth="1"/>
    <col min="526" max="768" width="9.140625" style="142"/>
    <col min="769" max="769" width="5.42578125" style="142" customWidth="1"/>
    <col min="770" max="770" width="15" style="142" customWidth="1"/>
    <col min="771" max="771" width="15.5703125" style="142" customWidth="1"/>
    <col min="772" max="772" width="6.42578125" style="142" customWidth="1"/>
    <col min="773" max="773" width="14" style="142" customWidth="1"/>
    <col min="774" max="779" width="6.42578125" style="142" customWidth="1"/>
    <col min="780" max="780" width="7" style="142" customWidth="1"/>
    <col min="781" max="781" width="3.85546875" style="142" customWidth="1"/>
    <col min="782" max="1024" width="9.140625" style="142"/>
    <col min="1025" max="1025" width="5.42578125" style="142" customWidth="1"/>
    <col min="1026" max="1026" width="15" style="142" customWidth="1"/>
    <col min="1027" max="1027" width="15.5703125" style="142" customWidth="1"/>
    <col min="1028" max="1028" width="6.42578125" style="142" customWidth="1"/>
    <col min="1029" max="1029" width="14" style="142" customWidth="1"/>
    <col min="1030" max="1035" width="6.42578125" style="142" customWidth="1"/>
    <col min="1036" max="1036" width="7" style="142" customWidth="1"/>
    <col min="1037" max="1037" width="3.85546875" style="142" customWidth="1"/>
    <col min="1038" max="1280" width="9.140625" style="142"/>
    <col min="1281" max="1281" width="5.42578125" style="142" customWidth="1"/>
    <col min="1282" max="1282" width="15" style="142" customWidth="1"/>
    <col min="1283" max="1283" width="15.5703125" style="142" customWidth="1"/>
    <col min="1284" max="1284" width="6.42578125" style="142" customWidth="1"/>
    <col min="1285" max="1285" width="14" style="142" customWidth="1"/>
    <col min="1286" max="1291" width="6.42578125" style="142" customWidth="1"/>
    <col min="1292" max="1292" width="7" style="142" customWidth="1"/>
    <col min="1293" max="1293" width="3.85546875" style="142" customWidth="1"/>
    <col min="1294" max="1536" width="9.140625" style="142"/>
    <col min="1537" max="1537" width="5.42578125" style="142" customWidth="1"/>
    <col min="1538" max="1538" width="15" style="142" customWidth="1"/>
    <col min="1539" max="1539" width="15.5703125" style="142" customWidth="1"/>
    <col min="1540" max="1540" width="6.42578125" style="142" customWidth="1"/>
    <col min="1541" max="1541" width="14" style="142" customWidth="1"/>
    <col min="1542" max="1547" width="6.42578125" style="142" customWidth="1"/>
    <col min="1548" max="1548" width="7" style="142" customWidth="1"/>
    <col min="1549" max="1549" width="3.85546875" style="142" customWidth="1"/>
    <col min="1550" max="1792" width="9.140625" style="142"/>
    <col min="1793" max="1793" width="5.42578125" style="142" customWidth="1"/>
    <col min="1794" max="1794" width="15" style="142" customWidth="1"/>
    <col min="1795" max="1795" width="15.5703125" style="142" customWidth="1"/>
    <col min="1796" max="1796" width="6.42578125" style="142" customWidth="1"/>
    <col min="1797" max="1797" width="14" style="142" customWidth="1"/>
    <col min="1798" max="1803" width="6.42578125" style="142" customWidth="1"/>
    <col min="1804" max="1804" width="7" style="142" customWidth="1"/>
    <col min="1805" max="1805" width="3.85546875" style="142" customWidth="1"/>
    <col min="1806" max="2048" width="9.140625" style="142"/>
    <col min="2049" max="2049" width="5.42578125" style="142" customWidth="1"/>
    <col min="2050" max="2050" width="15" style="142" customWidth="1"/>
    <col min="2051" max="2051" width="15.5703125" style="142" customWidth="1"/>
    <col min="2052" max="2052" width="6.42578125" style="142" customWidth="1"/>
    <col min="2053" max="2053" width="14" style="142" customWidth="1"/>
    <col min="2054" max="2059" width="6.42578125" style="142" customWidth="1"/>
    <col min="2060" max="2060" width="7" style="142" customWidth="1"/>
    <col min="2061" max="2061" width="3.85546875" style="142" customWidth="1"/>
    <col min="2062" max="2304" width="9.140625" style="142"/>
    <col min="2305" max="2305" width="5.42578125" style="142" customWidth="1"/>
    <col min="2306" max="2306" width="15" style="142" customWidth="1"/>
    <col min="2307" max="2307" width="15.5703125" style="142" customWidth="1"/>
    <col min="2308" max="2308" width="6.42578125" style="142" customWidth="1"/>
    <col min="2309" max="2309" width="14" style="142" customWidth="1"/>
    <col min="2310" max="2315" width="6.42578125" style="142" customWidth="1"/>
    <col min="2316" max="2316" width="7" style="142" customWidth="1"/>
    <col min="2317" max="2317" width="3.85546875" style="142" customWidth="1"/>
    <col min="2318" max="2560" width="9.140625" style="142"/>
    <col min="2561" max="2561" width="5.42578125" style="142" customWidth="1"/>
    <col min="2562" max="2562" width="15" style="142" customWidth="1"/>
    <col min="2563" max="2563" width="15.5703125" style="142" customWidth="1"/>
    <col min="2564" max="2564" width="6.42578125" style="142" customWidth="1"/>
    <col min="2565" max="2565" width="14" style="142" customWidth="1"/>
    <col min="2566" max="2571" width="6.42578125" style="142" customWidth="1"/>
    <col min="2572" max="2572" width="7" style="142" customWidth="1"/>
    <col min="2573" max="2573" width="3.85546875" style="142" customWidth="1"/>
    <col min="2574" max="2816" width="9.140625" style="142"/>
    <col min="2817" max="2817" width="5.42578125" style="142" customWidth="1"/>
    <col min="2818" max="2818" width="15" style="142" customWidth="1"/>
    <col min="2819" max="2819" width="15.5703125" style="142" customWidth="1"/>
    <col min="2820" max="2820" width="6.42578125" style="142" customWidth="1"/>
    <col min="2821" max="2821" width="14" style="142" customWidth="1"/>
    <col min="2822" max="2827" width="6.42578125" style="142" customWidth="1"/>
    <col min="2828" max="2828" width="7" style="142" customWidth="1"/>
    <col min="2829" max="2829" width="3.85546875" style="142" customWidth="1"/>
    <col min="2830" max="3072" width="9.140625" style="142"/>
    <col min="3073" max="3073" width="5.42578125" style="142" customWidth="1"/>
    <col min="3074" max="3074" width="15" style="142" customWidth="1"/>
    <col min="3075" max="3075" width="15.5703125" style="142" customWidth="1"/>
    <col min="3076" max="3076" width="6.42578125" style="142" customWidth="1"/>
    <col min="3077" max="3077" width="14" style="142" customWidth="1"/>
    <col min="3078" max="3083" width="6.42578125" style="142" customWidth="1"/>
    <col min="3084" max="3084" width="7" style="142" customWidth="1"/>
    <col min="3085" max="3085" width="3.85546875" style="142" customWidth="1"/>
    <col min="3086" max="3328" width="9.140625" style="142"/>
    <col min="3329" max="3329" width="5.42578125" style="142" customWidth="1"/>
    <col min="3330" max="3330" width="15" style="142" customWidth="1"/>
    <col min="3331" max="3331" width="15.5703125" style="142" customWidth="1"/>
    <col min="3332" max="3332" width="6.42578125" style="142" customWidth="1"/>
    <col min="3333" max="3333" width="14" style="142" customWidth="1"/>
    <col min="3334" max="3339" width="6.42578125" style="142" customWidth="1"/>
    <col min="3340" max="3340" width="7" style="142" customWidth="1"/>
    <col min="3341" max="3341" width="3.85546875" style="142" customWidth="1"/>
    <col min="3342" max="3584" width="9.140625" style="142"/>
    <col min="3585" max="3585" width="5.42578125" style="142" customWidth="1"/>
    <col min="3586" max="3586" width="15" style="142" customWidth="1"/>
    <col min="3587" max="3587" width="15.5703125" style="142" customWidth="1"/>
    <col min="3588" max="3588" width="6.42578125" style="142" customWidth="1"/>
    <col min="3589" max="3589" width="14" style="142" customWidth="1"/>
    <col min="3590" max="3595" width="6.42578125" style="142" customWidth="1"/>
    <col min="3596" max="3596" width="7" style="142" customWidth="1"/>
    <col min="3597" max="3597" width="3.85546875" style="142" customWidth="1"/>
    <col min="3598" max="3840" width="9.140625" style="142"/>
    <col min="3841" max="3841" width="5.42578125" style="142" customWidth="1"/>
    <col min="3842" max="3842" width="15" style="142" customWidth="1"/>
    <col min="3843" max="3843" width="15.5703125" style="142" customWidth="1"/>
    <col min="3844" max="3844" width="6.42578125" style="142" customWidth="1"/>
    <col min="3845" max="3845" width="14" style="142" customWidth="1"/>
    <col min="3846" max="3851" width="6.42578125" style="142" customWidth="1"/>
    <col min="3852" max="3852" width="7" style="142" customWidth="1"/>
    <col min="3853" max="3853" width="3.85546875" style="142" customWidth="1"/>
    <col min="3854" max="4096" width="9.140625" style="142"/>
    <col min="4097" max="4097" width="5.42578125" style="142" customWidth="1"/>
    <col min="4098" max="4098" width="15" style="142" customWidth="1"/>
    <col min="4099" max="4099" width="15.5703125" style="142" customWidth="1"/>
    <col min="4100" max="4100" width="6.42578125" style="142" customWidth="1"/>
    <col min="4101" max="4101" width="14" style="142" customWidth="1"/>
    <col min="4102" max="4107" width="6.42578125" style="142" customWidth="1"/>
    <col min="4108" max="4108" width="7" style="142" customWidth="1"/>
    <col min="4109" max="4109" width="3.85546875" style="142" customWidth="1"/>
    <col min="4110" max="4352" width="9.140625" style="142"/>
    <col min="4353" max="4353" width="5.42578125" style="142" customWidth="1"/>
    <col min="4354" max="4354" width="15" style="142" customWidth="1"/>
    <col min="4355" max="4355" width="15.5703125" style="142" customWidth="1"/>
    <col min="4356" max="4356" width="6.42578125" style="142" customWidth="1"/>
    <col min="4357" max="4357" width="14" style="142" customWidth="1"/>
    <col min="4358" max="4363" width="6.42578125" style="142" customWidth="1"/>
    <col min="4364" max="4364" width="7" style="142" customWidth="1"/>
    <col min="4365" max="4365" width="3.85546875" style="142" customWidth="1"/>
    <col min="4366" max="4608" width="9.140625" style="142"/>
    <col min="4609" max="4609" width="5.42578125" style="142" customWidth="1"/>
    <col min="4610" max="4610" width="15" style="142" customWidth="1"/>
    <col min="4611" max="4611" width="15.5703125" style="142" customWidth="1"/>
    <col min="4612" max="4612" width="6.42578125" style="142" customWidth="1"/>
    <col min="4613" max="4613" width="14" style="142" customWidth="1"/>
    <col min="4614" max="4619" width="6.42578125" style="142" customWidth="1"/>
    <col min="4620" max="4620" width="7" style="142" customWidth="1"/>
    <col min="4621" max="4621" width="3.85546875" style="142" customWidth="1"/>
    <col min="4622" max="4864" width="9.140625" style="142"/>
    <col min="4865" max="4865" width="5.42578125" style="142" customWidth="1"/>
    <col min="4866" max="4866" width="15" style="142" customWidth="1"/>
    <col min="4867" max="4867" width="15.5703125" style="142" customWidth="1"/>
    <col min="4868" max="4868" width="6.42578125" style="142" customWidth="1"/>
    <col min="4869" max="4869" width="14" style="142" customWidth="1"/>
    <col min="4870" max="4875" width="6.42578125" style="142" customWidth="1"/>
    <col min="4876" max="4876" width="7" style="142" customWidth="1"/>
    <col min="4877" max="4877" width="3.85546875" style="142" customWidth="1"/>
    <col min="4878" max="5120" width="9.140625" style="142"/>
    <col min="5121" max="5121" width="5.42578125" style="142" customWidth="1"/>
    <col min="5122" max="5122" width="15" style="142" customWidth="1"/>
    <col min="5123" max="5123" width="15.5703125" style="142" customWidth="1"/>
    <col min="5124" max="5124" width="6.42578125" style="142" customWidth="1"/>
    <col min="5125" max="5125" width="14" style="142" customWidth="1"/>
    <col min="5126" max="5131" width="6.42578125" style="142" customWidth="1"/>
    <col min="5132" max="5132" width="7" style="142" customWidth="1"/>
    <col min="5133" max="5133" width="3.85546875" style="142" customWidth="1"/>
    <col min="5134" max="5376" width="9.140625" style="142"/>
    <col min="5377" max="5377" width="5.42578125" style="142" customWidth="1"/>
    <col min="5378" max="5378" width="15" style="142" customWidth="1"/>
    <col min="5379" max="5379" width="15.5703125" style="142" customWidth="1"/>
    <col min="5380" max="5380" width="6.42578125" style="142" customWidth="1"/>
    <col min="5381" max="5381" width="14" style="142" customWidth="1"/>
    <col min="5382" max="5387" width="6.42578125" style="142" customWidth="1"/>
    <col min="5388" max="5388" width="7" style="142" customWidth="1"/>
    <col min="5389" max="5389" width="3.85546875" style="142" customWidth="1"/>
    <col min="5390" max="5632" width="9.140625" style="142"/>
    <col min="5633" max="5633" width="5.42578125" style="142" customWidth="1"/>
    <col min="5634" max="5634" width="15" style="142" customWidth="1"/>
    <col min="5635" max="5635" width="15.5703125" style="142" customWidth="1"/>
    <col min="5636" max="5636" width="6.42578125" style="142" customWidth="1"/>
    <col min="5637" max="5637" width="14" style="142" customWidth="1"/>
    <col min="5638" max="5643" width="6.42578125" style="142" customWidth="1"/>
    <col min="5644" max="5644" width="7" style="142" customWidth="1"/>
    <col min="5645" max="5645" width="3.85546875" style="142" customWidth="1"/>
    <col min="5646" max="5888" width="9.140625" style="142"/>
    <col min="5889" max="5889" width="5.42578125" style="142" customWidth="1"/>
    <col min="5890" max="5890" width="15" style="142" customWidth="1"/>
    <col min="5891" max="5891" width="15.5703125" style="142" customWidth="1"/>
    <col min="5892" max="5892" width="6.42578125" style="142" customWidth="1"/>
    <col min="5893" max="5893" width="14" style="142" customWidth="1"/>
    <col min="5894" max="5899" width="6.42578125" style="142" customWidth="1"/>
    <col min="5900" max="5900" width="7" style="142" customWidth="1"/>
    <col min="5901" max="5901" width="3.85546875" style="142" customWidth="1"/>
    <col min="5902" max="6144" width="9.140625" style="142"/>
    <col min="6145" max="6145" width="5.42578125" style="142" customWidth="1"/>
    <col min="6146" max="6146" width="15" style="142" customWidth="1"/>
    <col min="6147" max="6147" width="15.5703125" style="142" customWidth="1"/>
    <col min="6148" max="6148" width="6.42578125" style="142" customWidth="1"/>
    <col min="6149" max="6149" width="14" style="142" customWidth="1"/>
    <col min="6150" max="6155" width="6.42578125" style="142" customWidth="1"/>
    <col min="6156" max="6156" width="7" style="142" customWidth="1"/>
    <col min="6157" max="6157" width="3.85546875" style="142" customWidth="1"/>
    <col min="6158" max="6400" width="9.140625" style="142"/>
    <col min="6401" max="6401" width="5.42578125" style="142" customWidth="1"/>
    <col min="6402" max="6402" width="15" style="142" customWidth="1"/>
    <col min="6403" max="6403" width="15.5703125" style="142" customWidth="1"/>
    <col min="6404" max="6404" width="6.42578125" style="142" customWidth="1"/>
    <col min="6405" max="6405" width="14" style="142" customWidth="1"/>
    <col min="6406" max="6411" width="6.42578125" style="142" customWidth="1"/>
    <col min="6412" max="6412" width="7" style="142" customWidth="1"/>
    <col min="6413" max="6413" width="3.85546875" style="142" customWidth="1"/>
    <col min="6414" max="6656" width="9.140625" style="142"/>
    <col min="6657" max="6657" width="5.42578125" style="142" customWidth="1"/>
    <col min="6658" max="6658" width="15" style="142" customWidth="1"/>
    <col min="6659" max="6659" width="15.5703125" style="142" customWidth="1"/>
    <col min="6660" max="6660" width="6.42578125" style="142" customWidth="1"/>
    <col min="6661" max="6661" width="14" style="142" customWidth="1"/>
    <col min="6662" max="6667" width="6.42578125" style="142" customWidth="1"/>
    <col min="6668" max="6668" width="7" style="142" customWidth="1"/>
    <col min="6669" max="6669" width="3.85546875" style="142" customWidth="1"/>
    <col min="6670" max="6912" width="9.140625" style="142"/>
    <col min="6913" max="6913" width="5.42578125" style="142" customWidth="1"/>
    <col min="6914" max="6914" width="15" style="142" customWidth="1"/>
    <col min="6915" max="6915" width="15.5703125" style="142" customWidth="1"/>
    <col min="6916" max="6916" width="6.42578125" style="142" customWidth="1"/>
    <col min="6917" max="6917" width="14" style="142" customWidth="1"/>
    <col min="6918" max="6923" width="6.42578125" style="142" customWidth="1"/>
    <col min="6924" max="6924" width="7" style="142" customWidth="1"/>
    <col min="6925" max="6925" width="3.85546875" style="142" customWidth="1"/>
    <col min="6926" max="7168" width="9.140625" style="142"/>
    <col min="7169" max="7169" width="5.42578125" style="142" customWidth="1"/>
    <col min="7170" max="7170" width="15" style="142" customWidth="1"/>
    <col min="7171" max="7171" width="15.5703125" style="142" customWidth="1"/>
    <col min="7172" max="7172" width="6.42578125" style="142" customWidth="1"/>
    <col min="7173" max="7173" width="14" style="142" customWidth="1"/>
    <col min="7174" max="7179" width="6.42578125" style="142" customWidth="1"/>
    <col min="7180" max="7180" width="7" style="142" customWidth="1"/>
    <col min="7181" max="7181" width="3.85546875" style="142" customWidth="1"/>
    <col min="7182" max="7424" width="9.140625" style="142"/>
    <col min="7425" max="7425" width="5.42578125" style="142" customWidth="1"/>
    <col min="7426" max="7426" width="15" style="142" customWidth="1"/>
    <col min="7427" max="7427" width="15.5703125" style="142" customWidth="1"/>
    <col min="7428" max="7428" width="6.42578125" style="142" customWidth="1"/>
    <col min="7429" max="7429" width="14" style="142" customWidth="1"/>
    <col min="7430" max="7435" width="6.42578125" style="142" customWidth="1"/>
    <col min="7436" max="7436" width="7" style="142" customWidth="1"/>
    <col min="7437" max="7437" width="3.85546875" style="142" customWidth="1"/>
    <col min="7438" max="7680" width="9.140625" style="142"/>
    <col min="7681" max="7681" width="5.42578125" style="142" customWidth="1"/>
    <col min="7682" max="7682" width="15" style="142" customWidth="1"/>
    <col min="7683" max="7683" width="15.5703125" style="142" customWidth="1"/>
    <col min="7684" max="7684" width="6.42578125" style="142" customWidth="1"/>
    <col min="7685" max="7685" width="14" style="142" customWidth="1"/>
    <col min="7686" max="7691" width="6.42578125" style="142" customWidth="1"/>
    <col min="7692" max="7692" width="7" style="142" customWidth="1"/>
    <col min="7693" max="7693" width="3.85546875" style="142" customWidth="1"/>
    <col min="7694" max="7936" width="9.140625" style="142"/>
    <col min="7937" max="7937" width="5.42578125" style="142" customWidth="1"/>
    <col min="7938" max="7938" width="15" style="142" customWidth="1"/>
    <col min="7939" max="7939" width="15.5703125" style="142" customWidth="1"/>
    <col min="7940" max="7940" width="6.42578125" style="142" customWidth="1"/>
    <col min="7941" max="7941" width="14" style="142" customWidth="1"/>
    <col min="7942" max="7947" width="6.42578125" style="142" customWidth="1"/>
    <col min="7948" max="7948" width="7" style="142" customWidth="1"/>
    <col min="7949" max="7949" width="3.85546875" style="142" customWidth="1"/>
    <col min="7950" max="8192" width="9.140625" style="142"/>
    <col min="8193" max="8193" width="5.42578125" style="142" customWidth="1"/>
    <col min="8194" max="8194" width="15" style="142" customWidth="1"/>
    <col min="8195" max="8195" width="15.5703125" style="142" customWidth="1"/>
    <col min="8196" max="8196" width="6.42578125" style="142" customWidth="1"/>
    <col min="8197" max="8197" width="14" style="142" customWidth="1"/>
    <col min="8198" max="8203" width="6.42578125" style="142" customWidth="1"/>
    <col min="8204" max="8204" width="7" style="142" customWidth="1"/>
    <col min="8205" max="8205" width="3.85546875" style="142" customWidth="1"/>
    <col min="8206" max="8448" width="9.140625" style="142"/>
    <col min="8449" max="8449" width="5.42578125" style="142" customWidth="1"/>
    <col min="8450" max="8450" width="15" style="142" customWidth="1"/>
    <col min="8451" max="8451" width="15.5703125" style="142" customWidth="1"/>
    <col min="8452" max="8452" width="6.42578125" style="142" customWidth="1"/>
    <col min="8453" max="8453" width="14" style="142" customWidth="1"/>
    <col min="8454" max="8459" width="6.42578125" style="142" customWidth="1"/>
    <col min="8460" max="8460" width="7" style="142" customWidth="1"/>
    <col min="8461" max="8461" width="3.85546875" style="142" customWidth="1"/>
    <col min="8462" max="8704" width="9.140625" style="142"/>
    <col min="8705" max="8705" width="5.42578125" style="142" customWidth="1"/>
    <col min="8706" max="8706" width="15" style="142" customWidth="1"/>
    <col min="8707" max="8707" width="15.5703125" style="142" customWidth="1"/>
    <col min="8708" max="8708" width="6.42578125" style="142" customWidth="1"/>
    <col min="8709" max="8709" width="14" style="142" customWidth="1"/>
    <col min="8710" max="8715" width="6.42578125" style="142" customWidth="1"/>
    <col min="8716" max="8716" width="7" style="142" customWidth="1"/>
    <col min="8717" max="8717" width="3.85546875" style="142" customWidth="1"/>
    <col min="8718" max="8960" width="9.140625" style="142"/>
    <col min="8961" max="8961" width="5.42578125" style="142" customWidth="1"/>
    <col min="8962" max="8962" width="15" style="142" customWidth="1"/>
    <col min="8963" max="8963" width="15.5703125" style="142" customWidth="1"/>
    <col min="8964" max="8964" width="6.42578125" style="142" customWidth="1"/>
    <col min="8965" max="8965" width="14" style="142" customWidth="1"/>
    <col min="8966" max="8971" width="6.42578125" style="142" customWidth="1"/>
    <col min="8972" max="8972" width="7" style="142" customWidth="1"/>
    <col min="8973" max="8973" width="3.85546875" style="142" customWidth="1"/>
    <col min="8974" max="9216" width="9.140625" style="142"/>
    <col min="9217" max="9217" width="5.42578125" style="142" customWidth="1"/>
    <col min="9218" max="9218" width="15" style="142" customWidth="1"/>
    <col min="9219" max="9219" width="15.5703125" style="142" customWidth="1"/>
    <col min="9220" max="9220" width="6.42578125" style="142" customWidth="1"/>
    <col min="9221" max="9221" width="14" style="142" customWidth="1"/>
    <col min="9222" max="9227" width="6.42578125" style="142" customWidth="1"/>
    <col min="9228" max="9228" width="7" style="142" customWidth="1"/>
    <col min="9229" max="9229" width="3.85546875" style="142" customWidth="1"/>
    <col min="9230" max="9472" width="9.140625" style="142"/>
    <col min="9473" max="9473" width="5.42578125" style="142" customWidth="1"/>
    <col min="9474" max="9474" width="15" style="142" customWidth="1"/>
    <col min="9475" max="9475" width="15.5703125" style="142" customWidth="1"/>
    <col min="9476" max="9476" width="6.42578125" style="142" customWidth="1"/>
    <col min="9477" max="9477" width="14" style="142" customWidth="1"/>
    <col min="9478" max="9483" width="6.42578125" style="142" customWidth="1"/>
    <col min="9484" max="9484" width="7" style="142" customWidth="1"/>
    <col min="9485" max="9485" width="3.85546875" style="142" customWidth="1"/>
    <col min="9486" max="9728" width="9.140625" style="142"/>
    <col min="9729" max="9729" width="5.42578125" style="142" customWidth="1"/>
    <col min="9730" max="9730" width="15" style="142" customWidth="1"/>
    <col min="9731" max="9731" width="15.5703125" style="142" customWidth="1"/>
    <col min="9732" max="9732" width="6.42578125" style="142" customWidth="1"/>
    <col min="9733" max="9733" width="14" style="142" customWidth="1"/>
    <col min="9734" max="9739" width="6.42578125" style="142" customWidth="1"/>
    <col min="9740" max="9740" width="7" style="142" customWidth="1"/>
    <col min="9741" max="9741" width="3.85546875" style="142" customWidth="1"/>
    <col min="9742" max="9984" width="9.140625" style="142"/>
    <col min="9985" max="9985" width="5.42578125" style="142" customWidth="1"/>
    <col min="9986" max="9986" width="15" style="142" customWidth="1"/>
    <col min="9987" max="9987" width="15.5703125" style="142" customWidth="1"/>
    <col min="9988" max="9988" width="6.42578125" style="142" customWidth="1"/>
    <col min="9989" max="9989" width="14" style="142" customWidth="1"/>
    <col min="9990" max="9995" width="6.42578125" style="142" customWidth="1"/>
    <col min="9996" max="9996" width="7" style="142" customWidth="1"/>
    <col min="9997" max="9997" width="3.85546875" style="142" customWidth="1"/>
    <col min="9998" max="10240" width="9.140625" style="142"/>
    <col min="10241" max="10241" width="5.42578125" style="142" customWidth="1"/>
    <col min="10242" max="10242" width="15" style="142" customWidth="1"/>
    <col min="10243" max="10243" width="15.5703125" style="142" customWidth="1"/>
    <col min="10244" max="10244" width="6.42578125" style="142" customWidth="1"/>
    <col min="10245" max="10245" width="14" style="142" customWidth="1"/>
    <col min="10246" max="10251" width="6.42578125" style="142" customWidth="1"/>
    <col min="10252" max="10252" width="7" style="142" customWidth="1"/>
    <col min="10253" max="10253" width="3.85546875" style="142" customWidth="1"/>
    <col min="10254" max="10496" width="9.140625" style="142"/>
    <col min="10497" max="10497" width="5.42578125" style="142" customWidth="1"/>
    <col min="10498" max="10498" width="15" style="142" customWidth="1"/>
    <col min="10499" max="10499" width="15.5703125" style="142" customWidth="1"/>
    <col min="10500" max="10500" width="6.42578125" style="142" customWidth="1"/>
    <col min="10501" max="10501" width="14" style="142" customWidth="1"/>
    <col min="10502" max="10507" width="6.42578125" style="142" customWidth="1"/>
    <col min="10508" max="10508" width="7" style="142" customWidth="1"/>
    <col min="10509" max="10509" width="3.85546875" style="142" customWidth="1"/>
    <col min="10510" max="10752" width="9.140625" style="142"/>
    <col min="10753" max="10753" width="5.42578125" style="142" customWidth="1"/>
    <col min="10754" max="10754" width="15" style="142" customWidth="1"/>
    <col min="10755" max="10755" width="15.5703125" style="142" customWidth="1"/>
    <col min="10756" max="10756" width="6.42578125" style="142" customWidth="1"/>
    <col min="10757" max="10757" width="14" style="142" customWidth="1"/>
    <col min="10758" max="10763" width="6.42578125" style="142" customWidth="1"/>
    <col min="10764" max="10764" width="7" style="142" customWidth="1"/>
    <col min="10765" max="10765" width="3.85546875" style="142" customWidth="1"/>
    <col min="10766" max="11008" width="9.140625" style="142"/>
    <col min="11009" max="11009" width="5.42578125" style="142" customWidth="1"/>
    <col min="11010" max="11010" width="15" style="142" customWidth="1"/>
    <col min="11011" max="11011" width="15.5703125" style="142" customWidth="1"/>
    <col min="11012" max="11012" width="6.42578125" style="142" customWidth="1"/>
    <col min="11013" max="11013" width="14" style="142" customWidth="1"/>
    <col min="11014" max="11019" width="6.42578125" style="142" customWidth="1"/>
    <col min="11020" max="11020" width="7" style="142" customWidth="1"/>
    <col min="11021" max="11021" width="3.85546875" style="142" customWidth="1"/>
    <col min="11022" max="11264" width="9.140625" style="142"/>
    <col min="11265" max="11265" width="5.42578125" style="142" customWidth="1"/>
    <col min="11266" max="11266" width="15" style="142" customWidth="1"/>
    <col min="11267" max="11267" width="15.5703125" style="142" customWidth="1"/>
    <col min="11268" max="11268" width="6.42578125" style="142" customWidth="1"/>
    <col min="11269" max="11269" width="14" style="142" customWidth="1"/>
    <col min="11270" max="11275" width="6.42578125" style="142" customWidth="1"/>
    <col min="11276" max="11276" width="7" style="142" customWidth="1"/>
    <col min="11277" max="11277" width="3.85546875" style="142" customWidth="1"/>
    <col min="11278" max="11520" width="9.140625" style="142"/>
    <col min="11521" max="11521" width="5.42578125" style="142" customWidth="1"/>
    <col min="11522" max="11522" width="15" style="142" customWidth="1"/>
    <col min="11523" max="11523" width="15.5703125" style="142" customWidth="1"/>
    <col min="11524" max="11524" width="6.42578125" style="142" customWidth="1"/>
    <col min="11525" max="11525" width="14" style="142" customWidth="1"/>
    <col min="11526" max="11531" width="6.42578125" style="142" customWidth="1"/>
    <col min="11532" max="11532" width="7" style="142" customWidth="1"/>
    <col min="11533" max="11533" width="3.85546875" style="142" customWidth="1"/>
    <col min="11534" max="11776" width="9.140625" style="142"/>
    <col min="11777" max="11777" width="5.42578125" style="142" customWidth="1"/>
    <col min="11778" max="11778" width="15" style="142" customWidth="1"/>
    <col min="11779" max="11779" width="15.5703125" style="142" customWidth="1"/>
    <col min="11780" max="11780" width="6.42578125" style="142" customWidth="1"/>
    <col min="11781" max="11781" width="14" style="142" customWidth="1"/>
    <col min="11782" max="11787" width="6.42578125" style="142" customWidth="1"/>
    <col min="11788" max="11788" width="7" style="142" customWidth="1"/>
    <col min="11789" max="11789" width="3.85546875" style="142" customWidth="1"/>
    <col min="11790" max="12032" width="9.140625" style="142"/>
    <col min="12033" max="12033" width="5.42578125" style="142" customWidth="1"/>
    <col min="12034" max="12034" width="15" style="142" customWidth="1"/>
    <col min="12035" max="12035" width="15.5703125" style="142" customWidth="1"/>
    <col min="12036" max="12036" width="6.42578125" style="142" customWidth="1"/>
    <col min="12037" max="12037" width="14" style="142" customWidth="1"/>
    <col min="12038" max="12043" width="6.42578125" style="142" customWidth="1"/>
    <col min="12044" max="12044" width="7" style="142" customWidth="1"/>
    <col min="12045" max="12045" width="3.85546875" style="142" customWidth="1"/>
    <col min="12046" max="12288" width="9.140625" style="142"/>
    <col min="12289" max="12289" width="5.42578125" style="142" customWidth="1"/>
    <col min="12290" max="12290" width="15" style="142" customWidth="1"/>
    <col min="12291" max="12291" width="15.5703125" style="142" customWidth="1"/>
    <col min="12292" max="12292" width="6.42578125" style="142" customWidth="1"/>
    <col min="12293" max="12293" width="14" style="142" customWidth="1"/>
    <col min="12294" max="12299" width="6.42578125" style="142" customWidth="1"/>
    <col min="12300" max="12300" width="7" style="142" customWidth="1"/>
    <col min="12301" max="12301" width="3.85546875" style="142" customWidth="1"/>
    <col min="12302" max="12544" width="9.140625" style="142"/>
    <col min="12545" max="12545" width="5.42578125" style="142" customWidth="1"/>
    <col min="12546" max="12546" width="15" style="142" customWidth="1"/>
    <col min="12547" max="12547" width="15.5703125" style="142" customWidth="1"/>
    <col min="12548" max="12548" width="6.42578125" style="142" customWidth="1"/>
    <col min="12549" max="12549" width="14" style="142" customWidth="1"/>
    <col min="12550" max="12555" width="6.42578125" style="142" customWidth="1"/>
    <col min="12556" max="12556" width="7" style="142" customWidth="1"/>
    <col min="12557" max="12557" width="3.85546875" style="142" customWidth="1"/>
    <col min="12558" max="12800" width="9.140625" style="142"/>
    <col min="12801" max="12801" width="5.42578125" style="142" customWidth="1"/>
    <col min="12802" max="12802" width="15" style="142" customWidth="1"/>
    <col min="12803" max="12803" width="15.5703125" style="142" customWidth="1"/>
    <col min="12804" max="12804" width="6.42578125" style="142" customWidth="1"/>
    <col min="12805" max="12805" width="14" style="142" customWidth="1"/>
    <col min="12806" max="12811" width="6.42578125" style="142" customWidth="1"/>
    <col min="12812" max="12812" width="7" style="142" customWidth="1"/>
    <col min="12813" max="12813" width="3.85546875" style="142" customWidth="1"/>
    <col min="12814" max="13056" width="9.140625" style="142"/>
    <col min="13057" max="13057" width="5.42578125" style="142" customWidth="1"/>
    <col min="13058" max="13058" width="15" style="142" customWidth="1"/>
    <col min="13059" max="13059" width="15.5703125" style="142" customWidth="1"/>
    <col min="13060" max="13060" width="6.42578125" style="142" customWidth="1"/>
    <col min="13061" max="13061" width="14" style="142" customWidth="1"/>
    <col min="13062" max="13067" width="6.42578125" style="142" customWidth="1"/>
    <col min="13068" max="13068" width="7" style="142" customWidth="1"/>
    <col min="13069" max="13069" width="3.85546875" style="142" customWidth="1"/>
    <col min="13070" max="13312" width="9.140625" style="142"/>
    <col min="13313" max="13313" width="5.42578125" style="142" customWidth="1"/>
    <col min="13314" max="13314" width="15" style="142" customWidth="1"/>
    <col min="13315" max="13315" width="15.5703125" style="142" customWidth="1"/>
    <col min="13316" max="13316" width="6.42578125" style="142" customWidth="1"/>
    <col min="13317" max="13317" width="14" style="142" customWidth="1"/>
    <col min="13318" max="13323" width="6.42578125" style="142" customWidth="1"/>
    <col min="13324" max="13324" width="7" style="142" customWidth="1"/>
    <col min="13325" max="13325" width="3.85546875" style="142" customWidth="1"/>
    <col min="13326" max="13568" width="9.140625" style="142"/>
    <col min="13569" max="13569" width="5.42578125" style="142" customWidth="1"/>
    <col min="13570" max="13570" width="15" style="142" customWidth="1"/>
    <col min="13571" max="13571" width="15.5703125" style="142" customWidth="1"/>
    <col min="13572" max="13572" width="6.42578125" style="142" customWidth="1"/>
    <col min="13573" max="13573" width="14" style="142" customWidth="1"/>
    <col min="13574" max="13579" width="6.42578125" style="142" customWidth="1"/>
    <col min="13580" max="13580" width="7" style="142" customWidth="1"/>
    <col min="13581" max="13581" width="3.85546875" style="142" customWidth="1"/>
    <col min="13582" max="13824" width="9.140625" style="142"/>
    <col min="13825" max="13825" width="5.42578125" style="142" customWidth="1"/>
    <col min="13826" max="13826" width="15" style="142" customWidth="1"/>
    <col min="13827" max="13827" width="15.5703125" style="142" customWidth="1"/>
    <col min="13828" max="13828" width="6.42578125" style="142" customWidth="1"/>
    <col min="13829" max="13829" width="14" style="142" customWidth="1"/>
    <col min="13830" max="13835" width="6.42578125" style="142" customWidth="1"/>
    <col min="13836" max="13836" width="7" style="142" customWidth="1"/>
    <col min="13837" max="13837" width="3.85546875" style="142" customWidth="1"/>
    <col min="13838" max="14080" width="9.140625" style="142"/>
    <col min="14081" max="14081" width="5.42578125" style="142" customWidth="1"/>
    <col min="14082" max="14082" width="15" style="142" customWidth="1"/>
    <col min="14083" max="14083" width="15.5703125" style="142" customWidth="1"/>
    <col min="14084" max="14084" width="6.42578125" style="142" customWidth="1"/>
    <col min="14085" max="14085" width="14" style="142" customWidth="1"/>
    <col min="14086" max="14091" width="6.42578125" style="142" customWidth="1"/>
    <col min="14092" max="14092" width="7" style="142" customWidth="1"/>
    <col min="14093" max="14093" width="3.85546875" style="142" customWidth="1"/>
    <col min="14094" max="14336" width="9.140625" style="142"/>
    <col min="14337" max="14337" width="5.42578125" style="142" customWidth="1"/>
    <col min="14338" max="14338" width="15" style="142" customWidth="1"/>
    <col min="14339" max="14339" width="15.5703125" style="142" customWidth="1"/>
    <col min="14340" max="14340" width="6.42578125" style="142" customWidth="1"/>
    <col min="14341" max="14341" width="14" style="142" customWidth="1"/>
    <col min="14342" max="14347" width="6.42578125" style="142" customWidth="1"/>
    <col min="14348" max="14348" width="7" style="142" customWidth="1"/>
    <col min="14349" max="14349" width="3.85546875" style="142" customWidth="1"/>
    <col min="14350" max="14592" width="9.140625" style="142"/>
    <col min="14593" max="14593" width="5.42578125" style="142" customWidth="1"/>
    <col min="14594" max="14594" width="15" style="142" customWidth="1"/>
    <col min="14595" max="14595" width="15.5703125" style="142" customWidth="1"/>
    <col min="14596" max="14596" width="6.42578125" style="142" customWidth="1"/>
    <col min="14597" max="14597" width="14" style="142" customWidth="1"/>
    <col min="14598" max="14603" width="6.42578125" style="142" customWidth="1"/>
    <col min="14604" max="14604" width="7" style="142" customWidth="1"/>
    <col min="14605" max="14605" width="3.85546875" style="142" customWidth="1"/>
    <col min="14606" max="14848" width="9.140625" style="142"/>
    <col min="14849" max="14849" width="5.42578125" style="142" customWidth="1"/>
    <col min="14850" max="14850" width="15" style="142" customWidth="1"/>
    <col min="14851" max="14851" width="15.5703125" style="142" customWidth="1"/>
    <col min="14852" max="14852" width="6.42578125" style="142" customWidth="1"/>
    <col min="14853" max="14853" width="14" style="142" customWidth="1"/>
    <col min="14854" max="14859" width="6.42578125" style="142" customWidth="1"/>
    <col min="14860" max="14860" width="7" style="142" customWidth="1"/>
    <col min="14861" max="14861" width="3.85546875" style="142" customWidth="1"/>
    <col min="14862" max="15104" width="9.140625" style="142"/>
    <col min="15105" max="15105" width="5.42578125" style="142" customWidth="1"/>
    <col min="15106" max="15106" width="15" style="142" customWidth="1"/>
    <col min="15107" max="15107" width="15.5703125" style="142" customWidth="1"/>
    <col min="15108" max="15108" width="6.42578125" style="142" customWidth="1"/>
    <col min="15109" max="15109" width="14" style="142" customWidth="1"/>
    <col min="15110" max="15115" width="6.42578125" style="142" customWidth="1"/>
    <col min="15116" max="15116" width="7" style="142" customWidth="1"/>
    <col min="15117" max="15117" width="3.85546875" style="142" customWidth="1"/>
    <col min="15118" max="15360" width="9.140625" style="142"/>
    <col min="15361" max="15361" width="5.42578125" style="142" customWidth="1"/>
    <col min="15362" max="15362" width="15" style="142" customWidth="1"/>
    <col min="15363" max="15363" width="15.5703125" style="142" customWidth="1"/>
    <col min="15364" max="15364" width="6.42578125" style="142" customWidth="1"/>
    <col min="15365" max="15365" width="14" style="142" customWidth="1"/>
    <col min="15366" max="15371" width="6.42578125" style="142" customWidth="1"/>
    <col min="15372" max="15372" width="7" style="142" customWidth="1"/>
    <col min="15373" max="15373" width="3.85546875" style="142" customWidth="1"/>
    <col min="15374" max="15616" width="9.140625" style="142"/>
    <col min="15617" max="15617" width="5.42578125" style="142" customWidth="1"/>
    <col min="15618" max="15618" width="15" style="142" customWidth="1"/>
    <col min="15619" max="15619" width="15.5703125" style="142" customWidth="1"/>
    <col min="15620" max="15620" width="6.42578125" style="142" customWidth="1"/>
    <col min="15621" max="15621" width="14" style="142" customWidth="1"/>
    <col min="15622" max="15627" width="6.42578125" style="142" customWidth="1"/>
    <col min="15628" max="15628" width="7" style="142" customWidth="1"/>
    <col min="15629" max="15629" width="3.85546875" style="142" customWidth="1"/>
    <col min="15630" max="15872" width="9.140625" style="142"/>
    <col min="15873" max="15873" width="5.42578125" style="142" customWidth="1"/>
    <col min="15874" max="15874" width="15" style="142" customWidth="1"/>
    <col min="15875" max="15875" width="15.5703125" style="142" customWidth="1"/>
    <col min="15876" max="15876" width="6.42578125" style="142" customWidth="1"/>
    <col min="15877" max="15877" width="14" style="142" customWidth="1"/>
    <col min="15878" max="15883" width="6.42578125" style="142" customWidth="1"/>
    <col min="15884" max="15884" width="7" style="142" customWidth="1"/>
    <col min="15885" max="15885" width="3.85546875" style="142" customWidth="1"/>
    <col min="15886" max="16128" width="9.140625" style="142"/>
    <col min="16129" max="16129" width="5.42578125" style="142" customWidth="1"/>
    <col min="16130" max="16130" width="15" style="142" customWidth="1"/>
    <col min="16131" max="16131" width="15.5703125" style="142" customWidth="1"/>
    <col min="16132" max="16132" width="6.42578125" style="142" customWidth="1"/>
    <col min="16133" max="16133" width="14" style="142" customWidth="1"/>
    <col min="16134" max="16139" width="6.42578125" style="142" customWidth="1"/>
    <col min="16140" max="16140" width="7" style="142" customWidth="1"/>
    <col min="16141" max="16141" width="3.85546875" style="142" customWidth="1"/>
    <col min="16142" max="16384" width="9.140625" style="142"/>
  </cols>
  <sheetData>
    <row r="1" spans="1:50" ht="20.25" x14ac:dyDescent="0.3">
      <c r="A1" s="207" t="s">
        <v>13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</row>
    <row r="2" spans="1:50" ht="15.75" x14ac:dyDescent="0.25">
      <c r="A2" s="141"/>
      <c r="B2" s="186" t="s">
        <v>0</v>
      </c>
      <c r="C2" s="141"/>
      <c r="D2" s="141"/>
      <c r="E2" s="141"/>
      <c r="F2" s="141"/>
      <c r="G2" s="141"/>
      <c r="H2" s="141"/>
      <c r="I2" s="141"/>
      <c r="J2" s="187" t="s">
        <v>179</v>
      </c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</row>
    <row r="3" spans="1:50" ht="15.75" x14ac:dyDescent="0.25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</row>
    <row r="4" spans="1:50" ht="15.75" x14ac:dyDescent="0.25">
      <c r="A4" s="141"/>
      <c r="B4" s="141"/>
      <c r="C4" s="141"/>
      <c r="F4" s="145"/>
      <c r="G4" s="146"/>
      <c r="H4" s="145"/>
      <c r="I4" s="147"/>
      <c r="J4" s="145"/>
      <c r="K4" s="145"/>
      <c r="L4" s="148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</row>
    <row r="5" spans="1:50" ht="15.75" x14ac:dyDescent="0.25">
      <c r="A5" s="159"/>
      <c r="B5" s="195" t="s">
        <v>81</v>
      </c>
      <c r="C5" s="159"/>
      <c r="D5" s="143" t="s">
        <v>1</v>
      </c>
      <c r="E5" s="144" t="s">
        <v>2</v>
      </c>
      <c r="G5" s="159"/>
      <c r="H5" s="159"/>
      <c r="I5" s="159"/>
      <c r="J5" s="159"/>
      <c r="K5" s="159"/>
      <c r="L5" s="159"/>
      <c r="M5" s="159"/>
      <c r="N5" s="16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</row>
    <row r="6" spans="1:50" ht="15.75" x14ac:dyDescent="0.25">
      <c r="A6" s="159"/>
      <c r="B6" s="160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6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</row>
    <row r="7" spans="1:50" s="196" customFormat="1" ht="15.75" x14ac:dyDescent="0.25">
      <c r="A7" s="223" t="s">
        <v>3</v>
      </c>
      <c r="B7" s="223" t="s">
        <v>82</v>
      </c>
      <c r="C7" s="223" t="s">
        <v>83</v>
      </c>
      <c r="D7" s="223" t="s">
        <v>17</v>
      </c>
      <c r="E7" s="223" t="s">
        <v>6</v>
      </c>
      <c r="F7" s="224" t="s">
        <v>7</v>
      </c>
      <c r="G7" s="167"/>
      <c r="H7" s="167"/>
      <c r="I7" s="167"/>
      <c r="J7" s="167"/>
      <c r="K7" s="167"/>
      <c r="L7" s="223" t="s">
        <v>18</v>
      </c>
      <c r="M7" s="223" t="s">
        <v>84</v>
      </c>
      <c r="N7" s="150"/>
      <c r="O7" s="149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</row>
    <row r="8" spans="1:50" ht="15.75" x14ac:dyDescent="0.25">
      <c r="A8" s="162" t="s">
        <v>10</v>
      </c>
      <c r="B8" s="160" t="s">
        <v>85</v>
      </c>
      <c r="C8" s="160" t="s">
        <v>86</v>
      </c>
      <c r="D8" s="157">
        <v>1997</v>
      </c>
      <c r="E8" s="159" t="s">
        <v>54</v>
      </c>
      <c r="F8" s="163">
        <v>102.8</v>
      </c>
      <c r="G8" s="163">
        <v>105.3</v>
      </c>
      <c r="H8" s="163">
        <v>102.8</v>
      </c>
      <c r="I8" s="163">
        <v>103.1</v>
      </c>
      <c r="J8" s="163">
        <v>102.1</v>
      </c>
      <c r="K8" s="163">
        <v>104</v>
      </c>
      <c r="L8" s="162">
        <v>620.1</v>
      </c>
      <c r="M8" s="157" t="s">
        <v>87</v>
      </c>
      <c r="N8" s="16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</row>
    <row r="9" spans="1:50" ht="15.75" x14ac:dyDescent="0.25">
      <c r="A9" s="162" t="s">
        <v>11</v>
      </c>
      <c r="B9" s="160" t="s">
        <v>88</v>
      </c>
      <c r="C9" s="160" t="s">
        <v>89</v>
      </c>
      <c r="D9" s="157">
        <v>1991</v>
      </c>
      <c r="E9" s="159" t="s">
        <v>54</v>
      </c>
      <c r="F9" s="163">
        <v>104.3</v>
      </c>
      <c r="G9" s="163">
        <v>103.3</v>
      </c>
      <c r="H9" s="163">
        <v>103.3</v>
      </c>
      <c r="I9" s="163">
        <v>102.8</v>
      </c>
      <c r="J9" s="163">
        <v>103.4</v>
      </c>
      <c r="K9" s="163">
        <v>103</v>
      </c>
      <c r="L9" s="162">
        <v>620.1</v>
      </c>
      <c r="M9" s="157" t="s">
        <v>87</v>
      </c>
      <c r="N9" s="16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</row>
    <row r="10" spans="1:50" ht="15.75" x14ac:dyDescent="0.25">
      <c r="A10" s="162" t="s">
        <v>12</v>
      </c>
      <c r="B10" s="160" t="s">
        <v>91</v>
      </c>
      <c r="C10" s="160" t="s">
        <v>92</v>
      </c>
      <c r="D10" s="157">
        <v>1976</v>
      </c>
      <c r="E10" s="159" t="s">
        <v>93</v>
      </c>
      <c r="F10" s="163">
        <v>100.1</v>
      </c>
      <c r="G10" s="163">
        <v>101.5</v>
      </c>
      <c r="H10" s="163">
        <v>102.1</v>
      </c>
      <c r="I10" s="163">
        <v>100.7</v>
      </c>
      <c r="J10" s="163">
        <v>104.2</v>
      </c>
      <c r="K10" s="163">
        <v>103.4</v>
      </c>
      <c r="L10" s="164">
        <v>612</v>
      </c>
      <c r="M10" s="157" t="s">
        <v>10</v>
      </c>
      <c r="N10" s="16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</row>
    <row r="11" spans="1:50" ht="15.75" x14ac:dyDescent="0.25">
      <c r="A11" s="157" t="s">
        <v>19</v>
      </c>
      <c r="B11" s="159" t="s">
        <v>94</v>
      </c>
      <c r="C11" s="159" t="s">
        <v>95</v>
      </c>
      <c r="D11" s="157">
        <v>2003</v>
      </c>
      <c r="E11" s="159" t="s">
        <v>54</v>
      </c>
      <c r="F11" s="163">
        <v>100.3</v>
      </c>
      <c r="G11" s="163">
        <v>101.3</v>
      </c>
      <c r="H11" s="163">
        <v>99.5</v>
      </c>
      <c r="I11" s="163">
        <v>101.5</v>
      </c>
      <c r="J11" s="163">
        <v>101.2</v>
      </c>
      <c r="K11" s="163">
        <v>99.7</v>
      </c>
      <c r="L11" s="162">
        <v>603.5</v>
      </c>
      <c r="M11" s="157" t="s">
        <v>11</v>
      </c>
      <c r="N11" s="16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</row>
    <row r="12" spans="1:50" ht="15.75" x14ac:dyDescent="0.25">
      <c r="A12" s="157" t="s">
        <v>20</v>
      </c>
      <c r="B12" s="159" t="s">
        <v>80</v>
      </c>
      <c r="C12" s="159" t="s">
        <v>79</v>
      </c>
      <c r="D12" s="157">
        <v>2000</v>
      </c>
      <c r="E12" s="159" t="s">
        <v>53</v>
      </c>
      <c r="F12" s="163">
        <v>99.3</v>
      </c>
      <c r="G12" s="163">
        <v>103.5</v>
      </c>
      <c r="H12" s="163">
        <v>98.3</v>
      </c>
      <c r="I12" s="163">
        <v>100.4</v>
      </c>
      <c r="J12" s="163">
        <v>101.4</v>
      </c>
      <c r="K12" s="163">
        <v>99.6</v>
      </c>
      <c r="L12" s="164">
        <f>SUM(F12:K12)</f>
        <v>602.5</v>
      </c>
      <c r="M12" s="157" t="s">
        <v>11</v>
      </c>
      <c r="N12" s="16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</row>
    <row r="13" spans="1:50" ht="15.75" x14ac:dyDescent="0.25">
      <c r="A13" s="157" t="s">
        <v>21</v>
      </c>
      <c r="B13" s="159" t="s">
        <v>96</v>
      </c>
      <c r="C13" s="159" t="s">
        <v>97</v>
      </c>
      <c r="D13" s="157">
        <v>1966</v>
      </c>
      <c r="E13" s="159" t="s">
        <v>98</v>
      </c>
      <c r="F13" s="163">
        <v>101.6</v>
      </c>
      <c r="G13" s="163">
        <v>99.5</v>
      </c>
      <c r="H13" s="163">
        <v>99.7</v>
      </c>
      <c r="I13" s="163">
        <v>101</v>
      </c>
      <c r="J13" s="163">
        <v>100</v>
      </c>
      <c r="K13" s="163">
        <v>98.6</v>
      </c>
      <c r="L13" s="162">
        <v>600.4</v>
      </c>
      <c r="M13" s="157" t="s">
        <v>11</v>
      </c>
      <c r="N13" s="16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</row>
    <row r="14" spans="1:50" ht="15.75" x14ac:dyDescent="0.25">
      <c r="A14" s="157" t="s">
        <v>22</v>
      </c>
      <c r="B14" s="159" t="s">
        <v>99</v>
      </c>
      <c r="C14" s="159" t="s">
        <v>100</v>
      </c>
      <c r="D14" s="157">
        <v>2005</v>
      </c>
      <c r="E14" s="159" t="s">
        <v>54</v>
      </c>
      <c r="F14" s="163">
        <v>99</v>
      </c>
      <c r="G14" s="163">
        <v>97.4</v>
      </c>
      <c r="H14" s="163">
        <v>97.7</v>
      </c>
      <c r="I14" s="163">
        <v>97.6</v>
      </c>
      <c r="J14" s="163">
        <v>99.9</v>
      </c>
      <c r="K14" s="163">
        <v>97.9</v>
      </c>
      <c r="L14" s="162">
        <v>589.5</v>
      </c>
      <c r="M14" s="157" t="s">
        <v>12</v>
      </c>
      <c r="N14" s="16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</row>
    <row r="15" spans="1:50" ht="15.75" x14ac:dyDescent="0.25">
      <c r="A15" s="157" t="s">
        <v>23</v>
      </c>
      <c r="B15" s="159" t="s">
        <v>101</v>
      </c>
      <c r="C15" s="159" t="s">
        <v>102</v>
      </c>
      <c r="D15" s="157">
        <v>1951</v>
      </c>
      <c r="E15" s="159" t="s">
        <v>103</v>
      </c>
      <c r="F15" s="163">
        <v>98.7</v>
      </c>
      <c r="G15" s="163">
        <v>95</v>
      </c>
      <c r="H15" s="163">
        <v>101.1</v>
      </c>
      <c r="I15" s="163">
        <v>99</v>
      </c>
      <c r="J15" s="163">
        <v>96.9</v>
      </c>
      <c r="K15" s="163">
        <v>98.1</v>
      </c>
      <c r="L15" s="162">
        <v>588.79999999999995</v>
      </c>
      <c r="M15" s="157" t="s">
        <v>12</v>
      </c>
      <c r="N15" s="16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</row>
    <row r="16" spans="1:50" ht="15.75" x14ac:dyDescent="0.25">
      <c r="A16" s="157" t="s">
        <v>24</v>
      </c>
      <c r="B16" s="159" t="s">
        <v>104</v>
      </c>
      <c r="C16" s="159" t="s">
        <v>105</v>
      </c>
      <c r="D16" s="157">
        <v>2004</v>
      </c>
      <c r="E16" s="159" t="s">
        <v>106</v>
      </c>
      <c r="F16" s="163">
        <v>94.2</v>
      </c>
      <c r="G16" s="163">
        <v>99.8</v>
      </c>
      <c r="H16" s="163">
        <v>96.6</v>
      </c>
      <c r="I16" s="163">
        <v>98.5</v>
      </c>
      <c r="J16" s="163">
        <v>97.5</v>
      </c>
      <c r="K16" s="163">
        <v>97.9</v>
      </c>
      <c r="L16" s="162">
        <v>584.5</v>
      </c>
      <c r="M16" s="157" t="s">
        <v>12</v>
      </c>
      <c r="N16" s="16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</row>
    <row r="17" spans="1:50" ht="15.75" x14ac:dyDescent="0.25">
      <c r="A17" s="158" t="s">
        <v>25</v>
      </c>
      <c r="B17" s="159" t="s">
        <v>107</v>
      </c>
      <c r="C17" s="159" t="s">
        <v>108</v>
      </c>
      <c r="D17" s="157">
        <v>2007</v>
      </c>
      <c r="E17" s="159" t="s">
        <v>90</v>
      </c>
      <c r="F17" s="163">
        <v>91.5</v>
      </c>
      <c r="G17" s="163">
        <v>92.9</v>
      </c>
      <c r="H17" s="163">
        <v>85.7</v>
      </c>
      <c r="I17" s="163">
        <v>91.4</v>
      </c>
      <c r="J17" s="163">
        <v>95.5</v>
      </c>
      <c r="K17" s="163">
        <v>94.3</v>
      </c>
      <c r="L17" s="162">
        <v>551.29999999999995</v>
      </c>
      <c r="M17" s="157"/>
      <c r="N17" s="16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</row>
    <row r="18" spans="1:50" ht="15.75" x14ac:dyDescent="0.25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6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</row>
    <row r="19" spans="1:50" ht="15.75" x14ac:dyDescent="0.25">
      <c r="A19" s="159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6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</row>
    <row r="20" spans="1:50" s="205" customFormat="1" ht="15" x14ac:dyDescent="0.25">
      <c r="A20" s="197"/>
      <c r="B20" s="195" t="s">
        <v>109</v>
      </c>
      <c r="C20" s="197"/>
      <c r="D20" s="198" t="s">
        <v>14</v>
      </c>
      <c r="E20" s="199" t="s">
        <v>15</v>
      </c>
      <c r="F20" s="200"/>
      <c r="G20" s="201"/>
      <c r="H20" s="200"/>
      <c r="I20" s="202"/>
      <c r="J20" s="200"/>
      <c r="K20" s="200"/>
      <c r="L20" s="203"/>
      <c r="M20" s="197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</row>
    <row r="21" spans="1:50" s="205" customFormat="1" ht="15" x14ac:dyDescent="0.25">
      <c r="A21" s="197"/>
      <c r="B21" s="195"/>
      <c r="C21" s="197"/>
      <c r="D21" s="198"/>
      <c r="E21" s="199"/>
      <c r="F21" s="200"/>
      <c r="G21" s="201"/>
      <c r="H21" s="200"/>
      <c r="I21" s="202"/>
      <c r="J21" s="200"/>
      <c r="K21" s="200"/>
      <c r="L21" s="203"/>
      <c r="M21" s="197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</row>
    <row r="22" spans="1:50" ht="15.75" x14ac:dyDescent="0.25">
      <c r="A22" s="156" t="s">
        <v>3</v>
      </c>
      <c r="B22" s="156" t="s">
        <v>82</v>
      </c>
      <c r="C22" s="156" t="s">
        <v>83</v>
      </c>
      <c r="D22" s="156" t="s">
        <v>17</v>
      </c>
      <c r="E22" s="156" t="s">
        <v>6</v>
      </c>
      <c r="F22" s="166" t="s">
        <v>7</v>
      </c>
      <c r="G22" s="167"/>
      <c r="H22" s="167"/>
      <c r="I22" s="167"/>
      <c r="J22" s="167"/>
      <c r="K22" s="167"/>
      <c r="L22" s="156" t="s">
        <v>18</v>
      </c>
      <c r="M22" s="156" t="s">
        <v>84</v>
      </c>
      <c r="N22" s="16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</row>
    <row r="23" spans="1:50" ht="15.75" x14ac:dyDescent="0.25">
      <c r="A23" s="162" t="s">
        <v>10</v>
      </c>
      <c r="B23" s="206" t="s">
        <v>74</v>
      </c>
      <c r="C23" s="160" t="s">
        <v>69</v>
      </c>
      <c r="D23" s="157">
        <v>2000</v>
      </c>
      <c r="E23" s="159" t="s">
        <v>54</v>
      </c>
      <c r="F23" s="163">
        <v>104.5</v>
      </c>
      <c r="G23" s="163">
        <v>103.6</v>
      </c>
      <c r="H23" s="163">
        <v>103.7</v>
      </c>
      <c r="I23" s="163">
        <v>102.6</v>
      </c>
      <c r="J23" s="163">
        <v>104.2</v>
      </c>
      <c r="K23" s="163">
        <v>103.6</v>
      </c>
      <c r="L23" s="164">
        <f>SUM(F23:K23)</f>
        <v>622.20000000000005</v>
      </c>
      <c r="M23" s="157" t="s">
        <v>180</v>
      </c>
      <c r="N23" s="16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</row>
    <row r="24" spans="1:50" ht="15.75" x14ac:dyDescent="0.25">
      <c r="A24" s="162" t="s">
        <v>11</v>
      </c>
      <c r="B24" s="160" t="s">
        <v>110</v>
      </c>
      <c r="C24" s="160" t="s">
        <v>111</v>
      </c>
      <c r="D24" s="157">
        <v>2004</v>
      </c>
      <c r="E24" s="159" t="s">
        <v>106</v>
      </c>
      <c r="F24" s="163">
        <v>103</v>
      </c>
      <c r="G24" s="163">
        <v>101.9</v>
      </c>
      <c r="H24" s="163">
        <v>104</v>
      </c>
      <c r="I24" s="163">
        <v>101.5</v>
      </c>
      <c r="J24" s="163">
        <v>100.8</v>
      </c>
      <c r="K24" s="163">
        <v>103.7</v>
      </c>
      <c r="L24" s="164">
        <v>614.9</v>
      </c>
      <c r="M24" s="157" t="s">
        <v>10</v>
      </c>
      <c r="N24" s="16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</row>
    <row r="25" spans="1:50" ht="15.75" x14ac:dyDescent="0.25">
      <c r="A25" s="162" t="s">
        <v>12</v>
      </c>
      <c r="B25" s="160" t="s">
        <v>112</v>
      </c>
      <c r="C25" s="160" t="s">
        <v>113</v>
      </c>
      <c r="D25" s="157">
        <v>2003</v>
      </c>
      <c r="E25" s="159" t="s">
        <v>54</v>
      </c>
      <c r="F25" s="163">
        <v>102</v>
      </c>
      <c r="G25" s="163">
        <v>99.4</v>
      </c>
      <c r="H25" s="163">
        <v>102.3</v>
      </c>
      <c r="I25" s="163">
        <v>102</v>
      </c>
      <c r="J25" s="163">
        <v>100.8</v>
      </c>
      <c r="K25" s="163">
        <v>103.2</v>
      </c>
      <c r="L25" s="164">
        <v>609.70000000000005</v>
      </c>
      <c r="M25" s="157" t="s">
        <v>10</v>
      </c>
      <c r="N25" s="16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</row>
    <row r="26" spans="1:50" ht="15.75" x14ac:dyDescent="0.25">
      <c r="A26" s="157" t="s">
        <v>19</v>
      </c>
      <c r="B26" s="159" t="s">
        <v>75</v>
      </c>
      <c r="C26" s="159" t="s">
        <v>70</v>
      </c>
      <c r="D26" s="157">
        <v>2004</v>
      </c>
      <c r="E26" s="159" t="s">
        <v>54</v>
      </c>
      <c r="F26" s="163">
        <v>100.7</v>
      </c>
      <c r="G26" s="163">
        <v>102.2</v>
      </c>
      <c r="H26" s="163">
        <v>103.7</v>
      </c>
      <c r="I26" s="163">
        <v>101.2</v>
      </c>
      <c r="J26" s="163">
        <v>100.5</v>
      </c>
      <c r="K26" s="163">
        <v>100.9</v>
      </c>
      <c r="L26" s="164">
        <f>SUM(F26:K26)</f>
        <v>609.20000000000005</v>
      </c>
      <c r="M26" s="157" t="s">
        <v>10</v>
      </c>
      <c r="N26" s="16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</row>
    <row r="27" spans="1:50" ht="15.75" x14ac:dyDescent="0.25">
      <c r="A27" s="157" t="s">
        <v>20</v>
      </c>
      <c r="B27" s="159" t="s">
        <v>76</v>
      </c>
      <c r="C27" s="159" t="s">
        <v>71</v>
      </c>
      <c r="D27" s="157">
        <v>1997</v>
      </c>
      <c r="E27" s="159" t="s">
        <v>54</v>
      </c>
      <c r="F27" s="163">
        <v>100.7</v>
      </c>
      <c r="G27" s="163">
        <v>101.2</v>
      </c>
      <c r="H27" s="163">
        <v>99.2</v>
      </c>
      <c r="I27" s="163">
        <v>99.9</v>
      </c>
      <c r="J27" s="163">
        <v>101.5</v>
      </c>
      <c r="K27" s="163">
        <v>99.9</v>
      </c>
      <c r="L27" s="164">
        <f>SUM(F27:K27)</f>
        <v>602.4</v>
      </c>
      <c r="M27" s="157" t="s">
        <v>11</v>
      </c>
      <c r="N27" s="16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</row>
    <row r="28" spans="1:50" ht="15.75" x14ac:dyDescent="0.25">
      <c r="A28" s="157" t="s">
        <v>21</v>
      </c>
      <c r="B28" s="159" t="s">
        <v>114</v>
      </c>
      <c r="C28" s="159" t="s">
        <v>115</v>
      </c>
      <c r="D28" s="157">
        <v>2006</v>
      </c>
      <c r="E28" s="159" t="s">
        <v>106</v>
      </c>
      <c r="F28" s="163">
        <v>100.3</v>
      </c>
      <c r="G28" s="163">
        <v>99.9</v>
      </c>
      <c r="H28" s="163">
        <v>96.7</v>
      </c>
      <c r="I28" s="163">
        <v>97.2</v>
      </c>
      <c r="J28" s="163">
        <v>100.1</v>
      </c>
      <c r="K28" s="163">
        <v>98.3</v>
      </c>
      <c r="L28" s="164">
        <v>592.5</v>
      </c>
      <c r="M28" s="157" t="s">
        <v>11</v>
      </c>
      <c r="N28" s="16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</row>
    <row r="29" spans="1:50" ht="15.75" x14ac:dyDescent="0.25">
      <c r="A29" s="157" t="s">
        <v>22</v>
      </c>
      <c r="B29" s="159" t="s">
        <v>77</v>
      </c>
      <c r="C29" s="159" t="s">
        <v>72</v>
      </c>
      <c r="D29" s="157">
        <v>2000</v>
      </c>
      <c r="E29" s="159" t="s">
        <v>53</v>
      </c>
      <c r="F29" s="163">
        <v>95.4</v>
      </c>
      <c r="G29" s="163">
        <v>96.9</v>
      </c>
      <c r="H29" s="163">
        <v>103.4</v>
      </c>
      <c r="I29" s="163">
        <v>98.6</v>
      </c>
      <c r="J29" s="163">
        <v>98</v>
      </c>
      <c r="K29" s="163">
        <v>96.5</v>
      </c>
      <c r="L29" s="164">
        <f>SUM(F29:K29)</f>
        <v>588.80000000000007</v>
      </c>
      <c r="M29" s="157" t="s">
        <v>12</v>
      </c>
      <c r="N29" s="16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</row>
    <row r="30" spans="1:50" ht="15.75" x14ac:dyDescent="0.25">
      <c r="A30" s="157" t="s">
        <v>23</v>
      </c>
      <c r="B30" s="159" t="s">
        <v>78</v>
      </c>
      <c r="C30" s="159" t="s">
        <v>73</v>
      </c>
      <c r="D30" s="157">
        <v>2007</v>
      </c>
      <c r="E30" s="159" t="s">
        <v>54</v>
      </c>
      <c r="F30" s="163">
        <v>96.1</v>
      </c>
      <c r="G30" s="163">
        <v>97.1</v>
      </c>
      <c r="H30" s="163">
        <v>88.8</v>
      </c>
      <c r="I30" s="163">
        <v>94.2</v>
      </c>
      <c r="J30" s="163">
        <v>92.8</v>
      </c>
      <c r="K30" s="163">
        <v>96.8</v>
      </c>
      <c r="L30" s="164">
        <f>SUM(F30:K30)</f>
        <v>565.79999999999995</v>
      </c>
      <c r="M30" s="157" t="s">
        <v>12</v>
      </c>
      <c r="N30" s="16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</row>
    <row r="31" spans="1:50" ht="15.75" x14ac:dyDescent="0.25">
      <c r="A31" s="159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64"/>
      <c r="M31" s="159"/>
      <c r="N31" s="16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</row>
    <row r="32" spans="1:50" ht="15.75" x14ac:dyDescent="0.25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6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</row>
    <row r="33" spans="1:50" ht="15.75" x14ac:dyDescent="0.25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</row>
    <row r="34" spans="1:50" ht="15.75" x14ac:dyDescent="0.25">
      <c r="A34" s="141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</row>
    <row r="35" spans="1:50" ht="15.75" x14ac:dyDescent="0.25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</row>
    <row r="36" spans="1:50" ht="15.75" x14ac:dyDescent="0.25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</row>
    <row r="37" spans="1:50" ht="15.75" x14ac:dyDescent="0.25">
      <c r="A37" s="141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</row>
    <row r="38" spans="1:50" ht="15.75" x14ac:dyDescent="0.25">
      <c r="A38" s="141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</row>
    <row r="39" spans="1:50" ht="15.75" x14ac:dyDescent="0.25">
      <c r="A39" s="141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</row>
    <row r="40" spans="1:50" ht="15.75" x14ac:dyDescent="0.25">
      <c r="A40" s="141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</row>
    <row r="41" spans="1:50" ht="15.75" x14ac:dyDescent="0.25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</row>
    <row r="42" spans="1:50" ht="15.75" x14ac:dyDescent="0.25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</row>
    <row r="43" spans="1:50" ht="15.75" x14ac:dyDescent="0.25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</row>
    <row r="44" spans="1:50" ht="15.75" x14ac:dyDescent="0.25">
      <c r="A44" s="141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</row>
    <row r="45" spans="1:50" ht="15.75" x14ac:dyDescent="0.25">
      <c r="A45" s="141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</row>
    <row r="46" spans="1:50" ht="15.75" x14ac:dyDescent="0.25">
      <c r="A46" s="141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</row>
    <row r="47" spans="1:50" ht="15.75" x14ac:dyDescent="0.25">
      <c r="A47" s="141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</row>
    <row r="48" spans="1:50" ht="15.75" x14ac:dyDescent="0.25">
      <c r="A48" s="141"/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</row>
    <row r="49" spans="1:50" ht="15.75" x14ac:dyDescent="0.25">
      <c r="A49" s="141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</row>
    <row r="50" spans="1:50" ht="15.75" x14ac:dyDescent="0.25">
      <c r="A50" s="141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</row>
    <row r="51" spans="1:50" ht="15.75" x14ac:dyDescent="0.25">
      <c r="A51" s="141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</row>
    <row r="52" spans="1:50" ht="15.75" x14ac:dyDescent="0.25">
      <c r="A52" s="141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</row>
    <row r="53" spans="1:50" ht="15.75" x14ac:dyDescent="0.25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</row>
    <row r="54" spans="1:50" ht="15.75" x14ac:dyDescent="0.25">
      <c r="A54" s="141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</row>
    <row r="55" spans="1:50" ht="15.75" x14ac:dyDescent="0.25">
      <c r="A55" s="141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</row>
    <row r="56" spans="1:50" ht="15.75" x14ac:dyDescent="0.25">
      <c r="A56" s="141"/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</row>
    <row r="57" spans="1:50" ht="15.75" x14ac:dyDescent="0.25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</row>
    <row r="58" spans="1:50" ht="15.75" x14ac:dyDescent="0.25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</row>
    <row r="59" spans="1:50" ht="15.75" x14ac:dyDescent="0.25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</row>
    <row r="60" spans="1:50" ht="15.75" x14ac:dyDescent="0.25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</row>
    <row r="61" spans="1:50" ht="15.75" x14ac:dyDescent="0.25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</row>
    <row r="62" spans="1:50" ht="15.75" x14ac:dyDescent="0.25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  <c r="AT62" s="141"/>
      <c r="AU62" s="141"/>
      <c r="AV62" s="141"/>
      <c r="AW62" s="141"/>
      <c r="AX62" s="141"/>
    </row>
    <row r="63" spans="1:50" ht="15.75" x14ac:dyDescent="0.25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141"/>
    </row>
    <row r="64" spans="1:50" ht="15.75" x14ac:dyDescent="0.25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</row>
    <row r="65" spans="1:50" ht="15.75" x14ac:dyDescent="0.25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</row>
    <row r="66" spans="1:50" ht="15.75" x14ac:dyDescent="0.25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</row>
    <row r="67" spans="1:50" ht="15.75" x14ac:dyDescent="0.25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</row>
    <row r="68" spans="1:50" ht="15.75" x14ac:dyDescent="0.25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</row>
    <row r="69" spans="1:50" ht="15.75" x14ac:dyDescent="0.25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</row>
    <row r="70" spans="1:50" ht="15.75" x14ac:dyDescent="0.25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</row>
    <row r="71" spans="1:50" ht="15.75" x14ac:dyDescent="0.25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</row>
    <row r="72" spans="1:50" ht="15.75" x14ac:dyDescent="0.25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</row>
    <row r="73" spans="1:50" ht="15.75" x14ac:dyDescent="0.25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</row>
    <row r="74" spans="1:50" ht="15.75" x14ac:dyDescent="0.25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</row>
    <row r="75" spans="1:50" ht="15.75" x14ac:dyDescent="0.25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</row>
    <row r="76" spans="1:50" ht="15.75" x14ac:dyDescent="0.25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</row>
    <row r="77" spans="1:50" ht="15.75" x14ac:dyDescent="0.25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</row>
    <row r="78" spans="1:50" ht="15.75" x14ac:dyDescent="0.25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</row>
    <row r="79" spans="1:50" ht="15.75" x14ac:dyDescent="0.25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</row>
    <row r="80" spans="1:50" ht="15.75" x14ac:dyDescent="0.25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</row>
    <row r="81" spans="1:50" ht="15.75" x14ac:dyDescent="0.25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</row>
    <row r="82" spans="1:50" ht="15.75" x14ac:dyDescent="0.25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</row>
    <row r="83" spans="1:50" ht="15.75" x14ac:dyDescent="0.25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</row>
    <row r="84" spans="1:50" ht="15.75" x14ac:dyDescent="0.25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141"/>
      <c r="AU84" s="141"/>
      <c r="AV84" s="141"/>
      <c r="AW84" s="141"/>
      <c r="AX84" s="141"/>
    </row>
    <row r="85" spans="1:50" ht="15.75" x14ac:dyDescent="0.25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</row>
    <row r="86" spans="1:50" ht="15.75" x14ac:dyDescent="0.25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141"/>
      <c r="AS86" s="141"/>
      <c r="AT86" s="141"/>
      <c r="AU86" s="141"/>
      <c r="AV86" s="141"/>
      <c r="AW86" s="141"/>
      <c r="AX86" s="141"/>
    </row>
    <row r="87" spans="1:50" ht="15.75" x14ac:dyDescent="0.25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141"/>
      <c r="AU87" s="141"/>
      <c r="AV87" s="141"/>
      <c r="AW87" s="141"/>
      <c r="AX87" s="141"/>
    </row>
    <row r="88" spans="1:50" ht="15.75" x14ac:dyDescent="0.25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</row>
    <row r="89" spans="1:50" ht="15.75" x14ac:dyDescent="0.25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141"/>
      <c r="AU89" s="141"/>
      <c r="AV89" s="141"/>
      <c r="AW89" s="141"/>
      <c r="AX89" s="141"/>
    </row>
    <row r="90" spans="1:50" ht="15.75" x14ac:dyDescent="0.25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41"/>
      <c r="AF90" s="141"/>
      <c r="AG90" s="141"/>
      <c r="AH90" s="141"/>
      <c r="AI90" s="141"/>
      <c r="AJ90" s="141"/>
      <c r="AK90" s="141"/>
      <c r="AL90" s="141"/>
      <c r="AM90" s="141"/>
      <c r="AN90" s="141"/>
      <c r="AO90" s="141"/>
      <c r="AP90" s="141"/>
      <c r="AQ90" s="141"/>
      <c r="AR90" s="141"/>
      <c r="AS90" s="141"/>
      <c r="AT90" s="141"/>
      <c r="AU90" s="141"/>
      <c r="AV90" s="141"/>
      <c r="AW90" s="141"/>
      <c r="AX90" s="141"/>
    </row>
    <row r="91" spans="1:50" ht="15.75" x14ac:dyDescent="0.25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  <c r="AQ91" s="141"/>
      <c r="AR91" s="141"/>
      <c r="AS91" s="141"/>
      <c r="AT91" s="141"/>
      <c r="AU91" s="141"/>
      <c r="AV91" s="141"/>
      <c r="AW91" s="141"/>
      <c r="AX91" s="141"/>
    </row>
    <row r="92" spans="1:50" ht="15.75" x14ac:dyDescent="0.25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</row>
    <row r="93" spans="1:50" ht="15.75" x14ac:dyDescent="0.25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</row>
    <row r="94" spans="1:50" ht="15.75" x14ac:dyDescent="0.25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</row>
    <row r="95" spans="1:50" ht="15.75" x14ac:dyDescent="0.25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</row>
    <row r="96" spans="1:50" ht="15.75" x14ac:dyDescent="0.25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</row>
    <row r="97" spans="1:50" ht="15.75" x14ac:dyDescent="0.25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</row>
    <row r="98" spans="1:50" ht="15.75" x14ac:dyDescent="0.25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141"/>
      <c r="AU98" s="141"/>
      <c r="AV98" s="141"/>
      <c r="AW98" s="141"/>
      <c r="AX98" s="141"/>
    </row>
    <row r="99" spans="1:50" ht="15.75" x14ac:dyDescent="0.25">
      <c r="A99" s="141"/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</row>
    <row r="100" spans="1:50" ht="15.75" x14ac:dyDescent="0.25">
      <c r="A100" s="141"/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</row>
  </sheetData>
  <mergeCells count="3">
    <mergeCell ref="A1:M1"/>
    <mergeCell ref="F7:K7"/>
    <mergeCell ref="F22:K22"/>
  </mergeCells>
  <pageMargins left="0.74803149606299213" right="0.74803149606299213" top="0.98425196850393704" bottom="0.98425196850393704" header="0.51181102362204722" footer="0.51181102362204722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opLeftCell="A4" workbookViewId="0">
      <selection activeCell="L8" sqref="L8"/>
    </sheetView>
  </sheetViews>
  <sheetFormatPr defaultRowHeight="15" x14ac:dyDescent="0.25"/>
  <cols>
    <col min="1" max="1" width="5" style="28" customWidth="1"/>
    <col min="2" max="2" width="13.42578125" customWidth="1"/>
    <col min="3" max="3" width="11.140625" customWidth="1"/>
    <col min="4" max="4" width="6.7109375" style="28" bestFit="1" customWidth="1"/>
    <col min="5" max="5" width="15.28515625" customWidth="1"/>
    <col min="6" max="8" width="6.7109375" customWidth="1"/>
    <col min="9" max="9" width="7.85546875" customWidth="1"/>
    <col min="10" max="10" width="5.7109375" customWidth="1"/>
  </cols>
  <sheetData>
    <row r="1" spans="1:17" ht="20.25" x14ac:dyDescent="0.3">
      <c r="B1" s="209" t="s">
        <v>13</v>
      </c>
      <c r="C1" s="209"/>
      <c r="D1" s="209"/>
      <c r="E1" s="209"/>
      <c r="F1" s="209"/>
      <c r="G1" s="209"/>
      <c r="H1" s="209"/>
      <c r="I1" s="209"/>
      <c r="J1" s="29"/>
      <c r="K1" s="29"/>
      <c r="L1" s="29"/>
      <c r="M1" s="29"/>
      <c r="N1" s="29"/>
      <c r="O1" s="29"/>
    </row>
    <row r="2" spans="1:17" ht="18.75" x14ac:dyDescent="0.3">
      <c r="B2" s="30"/>
      <c r="C2" s="30"/>
      <c r="D2" s="30"/>
      <c r="E2" s="30"/>
      <c r="F2" s="30"/>
      <c r="G2" s="30"/>
      <c r="H2" s="30"/>
      <c r="I2" s="30"/>
      <c r="J2" s="30"/>
      <c r="K2" s="30"/>
      <c r="M2" s="31"/>
      <c r="N2" s="32"/>
      <c r="O2" s="31"/>
    </row>
    <row r="3" spans="1:17" ht="18.75" x14ac:dyDescent="0.3">
      <c r="B3" s="184" t="s">
        <v>0</v>
      </c>
      <c r="C3" s="31"/>
      <c r="D3" s="30"/>
      <c r="E3" s="30"/>
      <c r="F3" s="30"/>
      <c r="G3" s="30"/>
      <c r="H3" s="185" t="s">
        <v>27</v>
      </c>
      <c r="I3" s="30"/>
      <c r="J3" s="30"/>
      <c r="K3" s="30"/>
      <c r="M3" s="31"/>
      <c r="N3" s="32"/>
      <c r="O3" s="31"/>
    </row>
    <row r="4" spans="1:17" x14ac:dyDescent="0.25">
      <c r="E4" s="33"/>
    </row>
    <row r="5" spans="1:17" ht="15.75" x14ac:dyDescent="0.25">
      <c r="B5" s="189" t="s">
        <v>16</v>
      </c>
      <c r="C5" s="34"/>
      <c r="E5" s="189" t="s">
        <v>28</v>
      </c>
      <c r="F5" s="39"/>
    </row>
    <row r="6" spans="1:17" ht="15.75" x14ac:dyDescent="0.25">
      <c r="B6" s="188"/>
      <c r="C6" s="34"/>
      <c r="E6" s="188"/>
      <c r="F6" s="39"/>
    </row>
    <row r="7" spans="1:17" s="52" customFormat="1" ht="15.75" x14ac:dyDescent="0.25">
      <c r="A7" s="35" t="s">
        <v>3</v>
      </c>
      <c r="B7" s="182" t="s">
        <v>159</v>
      </c>
      <c r="C7" s="182"/>
      <c r="D7" s="35" t="s">
        <v>17</v>
      </c>
      <c r="E7" s="35" t="s">
        <v>6</v>
      </c>
      <c r="F7" s="35" t="s">
        <v>48</v>
      </c>
      <c r="G7" s="35" t="s">
        <v>49</v>
      </c>
      <c r="H7" s="35" t="s">
        <v>178</v>
      </c>
      <c r="I7" s="42" t="s">
        <v>18</v>
      </c>
      <c r="J7" s="183" t="s">
        <v>9</v>
      </c>
    </row>
    <row r="8" spans="1:17" x14ac:dyDescent="0.25">
      <c r="A8" s="28" t="s">
        <v>10</v>
      </c>
      <c r="B8" s="43" t="s">
        <v>160</v>
      </c>
      <c r="C8" s="43" t="s">
        <v>161</v>
      </c>
      <c r="D8" s="210">
        <v>2009</v>
      </c>
      <c r="E8" s="43" t="s">
        <v>54</v>
      </c>
      <c r="F8" s="211">
        <v>97</v>
      </c>
      <c r="G8" s="13">
        <v>99.5</v>
      </c>
      <c r="H8" s="13">
        <v>98.3</v>
      </c>
      <c r="I8" s="212">
        <f t="shared" ref="I8:I18" si="0">SUM(F8:H8)</f>
        <v>294.8</v>
      </c>
      <c r="J8" s="213" t="s">
        <v>12</v>
      </c>
    </row>
    <row r="9" spans="1:17" x14ac:dyDescent="0.25">
      <c r="A9" s="28" t="s">
        <v>11</v>
      </c>
      <c r="B9" s="43" t="s">
        <v>162</v>
      </c>
      <c r="C9" s="43" t="s">
        <v>163</v>
      </c>
      <c r="D9" s="210">
        <v>2009</v>
      </c>
      <c r="E9" s="43" t="s">
        <v>54</v>
      </c>
      <c r="F9" s="13">
        <v>98.4</v>
      </c>
      <c r="G9" s="13">
        <v>97.9</v>
      </c>
      <c r="H9" s="211">
        <v>98.4</v>
      </c>
      <c r="I9" s="212">
        <f t="shared" si="0"/>
        <v>294.70000000000005</v>
      </c>
      <c r="J9" s="213" t="s">
        <v>12</v>
      </c>
    </row>
    <row r="10" spans="1:17" x14ac:dyDescent="0.25">
      <c r="A10" s="37" t="s">
        <v>11</v>
      </c>
      <c r="B10" s="214" t="s">
        <v>164</v>
      </c>
      <c r="C10" s="214" t="s">
        <v>165</v>
      </c>
      <c r="D10" s="213">
        <v>2006</v>
      </c>
      <c r="E10" s="214" t="s">
        <v>53</v>
      </c>
      <c r="F10" s="211">
        <v>98.1</v>
      </c>
      <c r="G10" s="13">
        <v>95.1</v>
      </c>
      <c r="H10" s="13">
        <v>99.9</v>
      </c>
      <c r="I10" s="212">
        <f t="shared" si="0"/>
        <v>293.10000000000002</v>
      </c>
      <c r="J10" s="213" t="s">
        <v>12</v>
      </c>
    </row>
    <row r="11" spans="1:17" x14ac:dyDescent="0.25">
      <c r="A11" s="28" t="s">
        <v>19</v>
      </c>
      <c r="B11" s="43" t="s">
        <v>78</v>
      </c>
      <c r="C11" s="43" t="s">
        <v>73</v>
      </c>
      <c r="D11" s="210">
        <v>2007</v>
      </c>
      <c r="E11" s="214" t="s">
        <v>54</v>
      </c>
      <c r="F11" s="13">
        <v>96.3</v>
      </c>
      <c r="G11" s="13">
        <v>98.8</v>
      </c>
      <c r="H11" s="13">
        <v>94.4</v>
      </c>
      <c r="I11" s="212">
        <f t="shared" si="0"/>
        <v>289.5</v>
      </c>
      <c r="J11" s="213" t="s">
        <v>12</v>
      </c>
    </row>
    <row r="12" spans="1:17" x14ac:dyDescent="0.25">
      <c r="A12" s="37" t="s">
        <v>20</v>
      </c>
      <c r="B12" s="214" t="s">
        <v>166</v>
      </c>
      <c r="C12" s="214" t="s">
        <v>167</v>
      </c>
      <c r="D12" s="210">
        <v>2009</v>
      </c>
      <c r="E12" s="215" t="s">
        <v>54</v>
      </c>
      <c r="F12" s="13">
        <v>91.7</v>
      </c>
      <c r="G12" s="13">
        <v>97.5</v>
      </c>
      <c r="H12" s="13">
        <v>95.8</v>
      </c>
      <c r="I12" s="212">
        <f t="shared" si="0"/>
        <v>285</v>
      </c>
      <c r="J12" s="213" t="s">
        <v>12</v>
      </c>
      <c r="L12" t="s">
        <v>55</v>
      </c>
    </row>
    <row r="13" spans="1:17" ht="15.75" x14ac:dyDescent="0.25">
      <c r="A13" s="37" t="s">
        <v>21</v>
      </c>
      <c r="B13" s="214" t="s">
        <v>168</v>
      </c>
      <c r="C13" s="214" t="s">
        <v>130</v>
      </c>
      <c r="D13" s="213">
        <v>2007</v>
      </c>
      <c r="E13" s="214" t="s">
        <v>53</v>
      </c>
      <c r="F13" s="216">
        <v>97</v>
      </c>
      <c r="G13" s="211">
        <v>93</v>
      </c>
      <c r="H13" s="211">
        <v>91.5</v>
      </c>
      <c r="I13" s="212">
        <f t="shared" si="0"/>
        <v>281.5</v>
      </c>
      <c r="J13" s="213"/>
      <c r="K13" s="38"/>
      <c r="L13" s="41"/>
      <c r="N13" s="36"/>
      <c r="O13" s="36"/>
      <c r="P13" s="36"/>
      <c r="Q13" s="44"/>
    </row>
    <row r="14" spans="1:17" x14ac:dyDescent="0.25">
      <c r="A14" s="37" t="s">
        <v>22</v>
      </c>
      <c r="B14" s="43" t="s">
        <v>170</v>
      </c>
      <c r="C14" s="43" t="s">
        <v>169</v>
      </c>
      <c r="D14" s="210">
        <v>2008</v>
      </c>
      <c r="E14" s="43" t="s">
        <v>54</v>
      </c>
      <c r="F14" s="13">
        <v>92.7</v>
      </c>
      <c r="G14" s="13">
        <v>93.9</v>
      </c>
      <c r="H14" s="13">
        <v>88.6</v>
      </c>
      <c r="I14" s="212">
        <f t="shared" si="0"/>
        <v>275.20000000000005</v>
      </c>
      <c r="J14" s="213"/>
    </row>
    <row r="15" spans="1:17" ht="15.75" x14ac:dyDescent="0.25">
      <c r="A15" s="37" t="s">
        <v>23</v>
      </c>
      <c r="B15" s="43" t="s">
        <v>171</v>
      </c>
      <c r="C15" s="43" t="s">
        <v>89</v>
      </c>
      <c r="D15" s="210">
        <v>2008</v>
      </c>
      <c r="E15" s="43" t="s">
        <v>54</v>
      </c>
      <c r="F15" s="13">
        <v>93.1</v>
      </c>
      <c r="G15" s="13">
        <v>89.8</v>
      </c>
      <c r="H15" s="13">
        <v>91.4</v>
      </c>
      <c r="I15" s="212">
        <f t="shared" si="0"/>
        <v>274.29999999999995</v>
      </c>
      <c r="J15" s="213"/>
      <c r="K15" s="38"/>
    </row>
    <row r="16" spans="1:17" x14ac:dyDescent="0.25">
      <c r="A16" s="37" t="s">
        <v>24</v>
      </c>
      <c r="B16" s="43" t="s">
        <v>172</v>
      </c>
      <c r="C16" s="43" t="s">
        <v>173</v>
      </c>
      <c r="D16" s="210">
        <v>2009</v>
      </c>
      <c r="E16" s="214" t="s">
        <v>53</v>
      </c>
      <c r="F16" s="211">
        <v>89.8</v>
      </c>
      <c r="G16" s="13">
        <v>90.3</v>
      </c>
      <c r="H16" s="13">
        <v>93.3</v>
      </c>
      <c r="I16" s="212">
        <f t="shared" si="0"/>
        <v>273.39999999999998</v>
      </c>
      <c r="J16" s="213"/>
    </row>
    <row r="17" spans="1:10" x14ac:dyDescent="0.25">
      <c r="A17" s="37" t="s">
        <v>25</v>
      </c>
      <c r="B17" s="43" t="s">
        <v>177</v>
      </c>
      <c r="C17" s="43" t="s">
        <v>174</v>
      </c>
      <c r="D17" s="210">
        <v>2008</v>
      </c>
      <c r="E17" s="43" t="s">
        <v>54</v>
      </c>
      <c r="F17" s="13">
        <v>93.7</v>
      </c>
      <c r="G17" s="211">
        <v>87</v>
      </c>
      <c r="H17" s="13">
        <v>85.5</v>
      </c>
      <c r="I17" s="212">
        <f t="shared" si="0"/>
        <v>266.2</v>
      </c>
      <c r="J17" s="213"/>
    </row>
    <row r="18" spans="1:10" x14ac:dyDescent="0.25">
      <c r="A18" s="37" t="s">
        <v>26</v>
      </c>
      <c r="B18" s="214" t="s">
        <v>176</v>
      </c>
      <c r="C18" s="214" t="s">
        <v>175</v>
      </c>
      <c r="D18" s="213">
        <v>2010</v>
      </c>
      <c r="E18" s="214" t="s">
        <v>54</v>
      </c>
      <c r="F18" s="13">
        <v>86.3</v>
      </c>
      <c r="G18" s="13">
        <v>88.6</v>
      </c>
      <c r="H18" s="13">
        <v>90.7</v>
      </c>
      <c r="I18" s="212">
        <f t="shared" si="0"/>
        <v>265.59999999999997</v>
      </c>
      <c r="J18" s="213"/>
    </row>
    <row r="19" spans="1:10" x14ac:dyDescent="0.25">
      <c r="D19"/>
    </row>
    <row r="20" spans="1:10" x14ac:dyDescent="0.25">
      <c r="D20"/>
    </row>
    <row r="21" spans="1:10" x14ac:dyDescent="0.25">
      <c r="D21"/>
    </row>
    <row r="22" spans="1:10" ht="15.75" x14ac:dyDescent="0.25">
      <c r="I22" s="40"/>
      <c r="J22" s="28"/>
    </row>
    <row r="23" spans="1:10" x14ac:dyDescent="0.25">
      <c r="I23" s="41"/>
      <c r="J23" s="28"/>
    </row>
    <row r="24" spans="1:10" ht="15.75" x14ac:dyDescent="0.25">
      <c r="F24" s="36"/>
      <c r="G24" s="36"/>
      <c r="H24" s="36"/>
      <c r="I24" s="44"/>
      <c r="J24" s="28"/>
    </row>
  </sheetData>
  <mergeCells count="2">
    <mergeCell ref="B7:C7"/>
    <mergeCell ref="B1:I1"/>
  </mergeCells>
  <pageMargins left="0.70866141732283472" right="0.70866141732283472" top="0.74803149606299213" bottom="0.74803149606299213" header="0.31496062992125984" footer="0.31496062992125984"/>
  <pageSetup paperSize="9" scale="8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workbookViewId="0">
      <selection activeCell="E10" sqref="E10"/>
    </sheetView>
  </sheetViews>
  <sheetFormatPr defaultRowHeight="15" x14ac:dyDescent="0.25"/>
  <cols>
    <col min="1" max="1" width="5.42578125" customWidth="1"/>
    <col min="2" max="2" width="7.85546875" style="62" customWidth="1"/>
    <col min="3" max="3" width="11.85546875" style="62" customWidth="1"/>
    <col min="4" max="4" width="6.28515625" customWidth="1"/>
    <col min="5" max="5" width="13.42578125" customWidth="1"/>
    <col min="6" max="8" width="5.28515625" customWidth="1"/>
    <col min="9" max="9" width="4.85546875" customWidth="1"/>
    <col min="10" max="14" width="5.28515625" customWidth="1"/>
    <col min="15" max="15" width="7.28515625" customWidth="1"/>
    <col min="16" max="16" width="6.140625" style="52" customWidth="1"/>
    <col min="17" max="17" width="6.7109375" customWidth="1"/>
    <col min="18" max="18" width="6.5703125" customWidth="1"/>
    <col min="19" max="19" width="7.5703125" customWidth="1"/>
  </cols>
  <sheetData>
    <row r="1" spans="1:24" s="3" customFormat="1" ht="23.25" customHeight="1" x14ac:dyDescent="0.3">
      <c r="A1" s="169" t="s">
        <v>13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"/>
      <c r="R1" s="1"/>
      <c r="S1" s="2"/>
      <c r="V1" s="4"/>
      <c r="W1" s="5"/>
      <c r="X1" s="2"/>
    </row>
    <row r="2" spans="1:24" s="3" customFormat="1" ht="20.25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45"/>
      <c r="N2" s="6"/>
      <c r="O2" s="2"/>
      <c r="P2" s="1"/>
      <c r="Q2" s="2"/>
      <c r="R2" s="2"/>
      <c r="S2" s="2"/>
      <c r="V2" s="4"/>
      <c r="W2" s="5"/>
      <c r="X2" s="2"/>
    </row>
    <row r="3" spans="1:24" s="9" customFormat="1" ht="15.75" x14ac:dyDescent="0.25">
      <c r="A3" s="180" t="s">
        <v>0</v>
      </c>
      <c r="B3" s="180"/>
      <c r="C3" s="180"/>
      <c r="D3" s="7"/>
      <c r="E3" s="8"/>
      <c r="F3" s="7"/>
      <c r="G3" s="7"/>
      <c r="H3" s="7"/>
      <c r="I3" s="7"/>
      <c r="J3" s="7"/>
      <c r="K3" s="7"/>
      <c r="N3" s="10" t="s">
        <v>37</v>
      </c>
      <c r="R3" s="46"/>
      <c r="S3" s="7"/>
      <c r="X3" s="7"/>
    </row>
    <row r="4" spans="1:24" x14ac:dyDescent="0.25">
      <c r="A4" s="47"/>
      <c r="B4" s="48"/>
      <c r="C4" s="48"/>
      <c r="D4" s="47"/>
      <c r="E4" s="48"/>
      <c r="F4" s="47"/>
      <c r="G4" s="47"/>
      <c r="H4" s="47"/>
      <c r="I4" s="170"/>
      <c r="J4" s="170"/>
      <c r="K4" s="170"/>
      <c r="L4" s="170"/>
      <c r="M4" s="170"/>
      <c r="N4" s="170"/>
      <c r="O4" s="170"/>
      <c r="P4" s="49"/>
      <c r="Q4" s="47"/>
      <c r="R4" s="47"/>
    </row>
    <row r="5" spans="1:24" ht="15.75" x14ac:dyDescent="0.25">
      <c r="A5" s="194" t="s">
        <v>38</v>
      </c>
      <c r="B5" s="50"/>
      <c r="C5" s="50"/>
      <c r="D5" s="50"/>
      <c r="E5" s="50"/>
      <c r="F5" s="171" t="s">
        <v>29</v>
      </c>
      <c r="G5" s="171"/>
      <c r="H5" s="17" t="s">
        <v>30</v>
      </c>
      <c r="I5" s="190"/>
      <c r="J5" s="190"/>
      <c r="K5" s="190"/>
      <c r="L5" s="191"/>
      <c r="M5" s="192"/>
      <c r="N5" s="193"/>
      <c r="Q5" s="47"/>
    </row>
    <row r="6" spans="1:24" x14ac:dyDescent="0.25">
      <c r="A6" s="168"/>
      <c r="B6" s="168"/>
      <c r="C6" s="168"/>
      <c r="D6" s="168"/>
      <c r="E6" s="168"/>
      <c r="F6" s="47"/>
      <c r="G6" s="47"/>
      <c r="H6" s="47"/>
      <c r="I6" s="47"/>
      <c r="J6" s="47"/>
      <c r="K6" s="47"/>
      <c r="L6" s="47"/>
      <c r="M6" s="47"/>
      <c r="N6" s="47"/>
      <c r="O6" s="47"/>
      <c r="P6" s="49"/>
      <c r="Q6" s="47"/>
      <c r="R6" s="47"/>
    </row>
    <row r="7" spans="1:24" x14ac:dyDescent="0.25">
      <c r="A7" s="53" t="s">
        <v>3</v>
      </c>
      <c r="B7" s="172" t="s">
        <v>31</v>
      </c>
      <c r="C7" s="172"/>
      <c r="D7" s="53" t="s">
        <v>17</v>
      </c>
      <c r="E7" s="54" t="s">
        <v>6</v>
      </c>
      <c r="F7" s="173" t="s">
        <v>32</v>
      </c>
      <c r="G7" s="173"/>
      <c r="H7" s="173"/>
      <c r="I7" s="173" t="s">
        <v>33</v>
      </c>
      <c r="J7" s="173"/>
      <c r="K7" s="173"/>
      <c r="L7" s="173" t="s">
        <v>34</v>
      </c>
      <c r="M7" s="173"/>
      <c r="N7" s="173"/>
      <c r="O7" s="55" t="s">
        <v>35</v>
      </c>
      <c r="P7" s="55" t="s">
        <v>36</v>
      </c>
      <c r="Q7" s="55" t="s">
        <v>9</v>
      </c>
    </row>
    <row r="8" spans="1:24" x14ac:dyDescent="0.25">
      <c r="A8" s="56"/>
      <c r="B8" s="56"/>
      <c r="C8" s="56"/>
      <c r="D8" s="56"/>
      <c r="E8" s="57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24" s="60" customFormat="1" ht="12.75" x14ac:dyDescent="0.2">
      <c r="A9" s="59" t="s">
        <v>10</v>
      </c>
      <c r="B9" s="60" t="s">
        <v>143</v>
      </c>
      <c r="C9" s="60" t="s">
        <v>144</v>
      </c>
      <c r="D9" s="61">
        <v>1976</v>
      </c>
      <c r="E9" s="62" t="s">
        <v>54</v>
      </c>
      <c r="F9" s="61">
        <v>87</v>
      </c>
      <c r="G9" s="61">
        <v>95</v>
      </c>
      <c r="H9" s="63">
        <f>SUM(F9+G9)</f>
        <v>182</v>
      </c>
      <c r="I9" s="61">
        <v>93</v>
      </c>
      <c r="J9" s="61">
        <v>91</v>
      </c>
      <c r="K9" s="63">
        <f>SUM(I9:J9)</f>
        <v>184</v>
      </c>
      <c r="L9" s="61">
        <v>92</v>
      </c>
      <c r="M9" s="61">
        <v>94</v>
      </c>
      <c r="N9" s="63">
        <f>SUM(L9:M9)</f>
        <v>186</v>
      </c>
      <c r="O9" s="63">
        <f>SUM(H9+K9+N9)</f>
        <v>552</v>
      </c>
      <c r="P9" s="58">
        <v>8</v>
      </c>
      <c r="Q9" s="25" t="s">
        <v>10</v>
      </c>
    </row>
    <row r="10" spans="1:24" s="60" customFormat="1" ht="12.75" x14ac:dyDescent="0.2">
      <c r="A10" s="59" t="s">
        <v>11</v>
      </c>
      <c r="B10" s="60" t="s">
        <v>145</v>
      </c>
      <c r="C10" s="60" t="s">
        <v>123</v>
      </c>
      <c r="D10" s="61">
        <v>1970</v>
      </c>
      <c r="E10" s="62" t="s">
        <v>132</v>
      </c>
      <c r="F10" s="61">
        <v>90</v>
      </c>
      <c r="G10" s="61">
        <v>94</v>
      </c>
      <c r="H10" s="63">
        <f t="shared" ref="H10:H20" si="0">SUM(F10+G10)</f>
        <v>184</v>
      </c>
      <c r="I10" s="61">
        <v>94</v>
      </c>
      <c r="J10" s="61">
        <v>90</v>
      </c>
      <c r="K10" s="63">
        <f t="shared" ref="K10:K20" si="1">SUM(I10:J10)</f>
        <v>184</v>
      </c>
      <c r="L10" s="61">
        <v>83</v>
      </c>
      <c r="M10" s="61">
        <v>95</v>
      </c>
      <c r="N10" s="63">
        <f>SUM(L10:M10)</f>
        <v>178</v>
      </c>
      <c r="O10" s="63">
        <f t="shared" ref="O10:O20" si="2">SUM(H10+K10+N10)</f>
        <v>546</v>
      </c>
      <c r="P10" s="58">
        <v>11</v>
      </c>
      <c r="Q10" s="25" t="s">
        <v>11</v>
      </c>
    </row>
    <row r="11" spans="1:24" s="60" customFormat="1" ht="12.75" x14ac:dyDescent="0.2">
      <c r="A11" s="59" t="s">
        <v>12</v>
      </c>
      <c r="B11" s="60" t="s">
        <v>146</v>
      </c>
      <c r="C11" s="60" t="s">
        <v>119</v>
      </c>
      <c r="D11" s="61">
        <v>2006</v>
      </c>
      <c r="E11" s="64" t="s">
        <v>106</v>
      </c>
      <c r="F11" s="61">
        <v>90</v>
      </c>
      <c r="G11" s="61">
        <v>93</v>
      </c>
      <c r="H11" s="63">
        <f t="shared" si="0"/>
        <v>183</v>
      </c>
      <c r="I11" s="61">
        <v>86</v>
      </c>
      <c r="J11" s="61">
        <v>89</v>
      </c>
      <c r="K11" s="63">
        <f t="shared" si="1"/>
        <v>175</v>
      </c>
      <c r="L11" s="61">
        <v>94</v>
      </c>
      <c r="M11" s="61">
        <v>94</v>
      </c>
      <c r="N11" s="63">
        <f t="shared" ref="N11:N20" si="3">SUM(L11:M11)</f>
        <v>188</v>
      </c>
      <c r="O11" s="63">
        <f t="shared" si="2"/>
        <v>546</v>
      </c>
      <c r="P11" s="58">
        <v>8</v>
      </c>
      <c r="Q11" s="25" t="s">
        <v>11</v>
      </c>
    </row>
    <row r="12" spans="1:24" s="60" customFormat="1" ht="12.75" x14ac:dyDescent="0.2">
      <c r="A12" s="47">
        <v>4</v>
      </c>
      <c r="B12" s="62" t="s">
        <v>147</v>
      </c>
      <c r="C12" s="62" t="s">
        <v>117</v>
      </c>
      <c r="D12" s="25">
        <v>1976</v>
      </c>
      <c r="E12" s="62" t="s">
        <v>54</v>
      </c>
      <c r="F12" s="61">
        <v>89</v>
      </c>
      <c r="G12" s="61">
        <v>87</v>
      </c>
      <c r="H12" s="63">
        <f t="shared" si="0"/>
        <v>176</v>
      </c>
      <c r="I12" s="61">
        <v>90</v>
      </c>
      <c r="J12" s="61">
        <v>92</v>
      </c>
      <c r="K12" s="63">
        <f t="shared" si="1"/>
        <v>182</v>
      </c>
      <c r="L12" s="61">
        <v>95</v>
      </c>
      <c r="M12" s="61">
        <v>91</v>
      </c>
      <c r="N12" s="63">
        <f t="shared" si="3"/>
        <v>186</v>
      </c>
      <c r="O12" s="63">
        <f t="shared" si="2"/>
        <v>544</v>
      </c>
      <c r="P12" s="58">
        <v>6</v>
      </c>
      <c r="Q12" s="25" t="s">
        <v>11</v>
      </c>
    </row>
    <row r="13" spans="1:24" s="60" customFormat="1" ht="12.75" x14ac:dyDescent="0.2">
      <c r="A13" s="47">
        <v>5</v>
      </c>
      <c r="B13" s="62" t="s">
        <v>148</v>
      </c>
      <c r="C13" s="62" t="s">
        <v>89</v>
      </c>
      <c r="D13" s="61">
        <v>1985</v>
      </c>
      <c r="E13" s="64" t="s">
        <v>54</v>
      </c>
      <c r="F13" s="61">
        <v>93</v>
      </c>
      <c r="G13" s="61">
        <v>92</v>
      </c>
      <c r="H13" s="63">
        <f t="shared" si="0"/>
        <v>185</v>
      </c>
      <c r="I13" s="61">
        <v>90</v>
      </c>
      <c r="J13" s="61">
        <v>89</v>
      </c>
      <c r="K13" s="63">
        <f t="shared" si="1"/>
        <v>179</v>
      </c>
      <c r="L13" s="61">
        <v>83</v>
      </c>
      <c r="M13" s="61">
        <v>89</v>
      </c>
      <c r="N13" s="63">
        <f t="shared" si="3"/>
        <v>172</v>
      </c>
      <c r="O13" s="63">
        <f t="shared" si="2"/>
        <v>536</v>
      </c>
      <c r="P13" s="58">
        <v>8</v>
      </c>
      <c r="Q13" s="25" t="s">
        <v>11</v>
      </c>
    </row>
    <row r="14" spans="1:24" s="60" customFormat="1" ht="12.75" x14ac:dyDescent="0.2">
      <c r="A14" s="47">
        <v>6</v>
      </c>
      <c r="B14" s="62" t="s">
        <v>133</v>
      </c>
      <c r="C14" s="62" t="s">
        <v>128</v>
      </c>
      <c r="D14" s="25">
        <v>1988</v>
      </c>
      <c r="E14" s="62" t="s">
        <v>134</v>
      </c>
      <c r="F14" s="61">
        <v>93</v>
      </c>
      <c r="G14" s="61">
        <v>90</v>
      </c>
      <c r="H14" s="63">
        <f t="shared" si="0"/>
        <v>183</v>
      </c>
      <c r="I14" s="61">
        <v>80</v>
      </c>
      <c r="J14" s="61">
        <v>92</v>
      </c>
      <c r="K14" s="63">
        <f t="shared" si="1"/>
        <v>172</v>
      </c>
      <c r="L14" s="61">
        <v>68</v>
      </c>
      <c r="M14" s="61">
        <v>79</v>
      </c>
      <c r="N14" s="63">
        <f t="shared" si="3"/>
        <v>147</v>
      </c>
      <c r="O14" s="63">
        <f t="shared" si="2"/>
        <v>502</v>
      </c>
      <c r="P14" s="58">
        <v>3</v>
      </c>
      <c r="Q14" s="25"/>
    </row>
    <row r="15" spans="1:24" s="60" customFormat="1" ht="12.75" x14ac:dyDescent="0.2">
      <c r="A15" s="47">
        <v>7</v>
      </c>
      <c r="B15" s="62" t="s">
        <v>149</v>
      </c>
      <c r="C15" s="62" t="s">
        <v>121</v>
      </c>
      <c r="D15" s="25">
        <v>1958</v>
      </c>
      <c r="E15" s="62" t="s">
        <v>54</v>
      </c>
      <c r="F15" s="61">
        <v>93</v>
      </c>
      <c r="G15" s="61">
        <v>94</v>
      </c>
      <c r="H15" s="63">
        <f t="shared" si="0"/>
        <v>187</v>
      </c>
      <c r="I15" s="61">
        <v>77</v>
      </c>
      <c r="J15" s="61">
        <v>84</v>
      </c>
      <c r="K15" s="63">
        <f t="shared" si="1"/>
        <v>161</v>
      </c>
      <c r="L15" s="61">
        <v>72</v>
      </c>
      <c r="M15" s="61">
        <v>79</v>
      </c>
      <c r="N15" s="63">
        <f t="shared" si="3"/>
        <v>151</v>
      </c>
      <c r="O15" s="63">
        <f t="shared" si="2"/>
        <v>499</v>
      </c>
      <c r="P15" s="58">
        <v>9</v>
      </c>
      <c r="Q15" s="25"/>
    </row>
    <row r="16" spans="1:24" s="60" customFormat="1" ht="12.75" x14ac:dyDescent="0.2">
      <c r="A16" s="47">
        <v>8</v>
      </c>
      <c r="B16" s="62" t="s">
        <v>154</v>
      </c>
      <c r="C16" s="62" t="s">
        <v>126</v>
      </c>
      <c r="D16" s="25">
        <v>1959</v>
      </c>
      <c r="E16" s="62" t="s">
        <v>106</v>
      </c>
      <c r="F16" s="61">
        <v>95</v>
      </c>
      <c r="G16" s="61">
        <v>89</v>
      </c>
      <c r="H16" s="63">
        <f t="shared" si="0"/>
        <v>184</v>
      </c>
      <c r="I16" s="61">
        <v>87</v>
      </c>
      <c r="J16" s="61">
        <v>82</v>
      </c>
      <c r="K16" s="63">
        <f t="shared" si="1"/>
        <v>169</v>
      </c>
      <c r="L16" s="61">
        <v>58</v>
      </c>
      <c r="M16" s="61">
        <v>87</v>
      </c>
      <c r="N16" s="63">
        <f t="shared" si="3"/>
        <v>145</v>
      </c>
      <c r="O16" s="63">
        <f t="shared" si="2"/>
        <v>498</v>
      </c>
      <c r="P16" s="58">
        <v>6</v>
      </c>
      <c r="Q16" s="25"/>
    </row>
    <row r="17" spans="1:18" s="60" customFormat="1" ht="12.75" x14ac:dyDescent="0.2">
      <c r="A17" s="47">
        <v>9</v>
      </c>
      <c r="B17" s="62" t="s">
        <v>155</v>
      </c>
      <c r="C17" s="62" t="s">
        <v>150</v>
      </c>
      <c r="D17" s="25">
        <v>1999</v>
      </c>
      <c r="E17" s="62" t="s">
        <v>54</v>
      </c>
      <c r="F17" s="61">
        <v>85</v>
      </c>
      <c r="G17" s="61">
        <v>93</v>
      </c>
      <c r="H17" s="63">
        <f t="shared" si="0"/>
        <v>178</v>
      </c>
      <c r="I17" s="61">
        <v>78</v>
      </c>
      <c r="J17" s="61">
        <v>81</v>
      </c>
      <c r="K17" s="63">
        <f t="shared" si="1"/>
        <v>159</v>
      </c>
      <c r="L17" s="61">
        <v>66</v>
      </c>
      <c r="M17" s="61">
        <v>82</v>
      </c>
      <c r="N17" s="63">
        <f t="shared" si="3"/>
        <v>148</v>
      </c>
      <c r="O17" s="63">
        <f t="shared" si="2"/>
        <v>485</v>
      </c>
      <c r="P17" s="58">
        <v>5</v>
      </c>
      <c r="Q17" s="25"/>
    </row>
    <row r="18" spans="1:18" s="60" customFormat="1" ht="12.75" x14ac:dyDescent="0.2">
      <c r="A18" s="47">
        <v>10</v>
      </c>
      <c r="B18" s="62" t="s">
        <v>156</v>
      </c>
      <c r="C18" s="62" t="s">
        <v>151</v>
      </c>
      <c r="D18" s="25">
        <v>1980</v>
      </c>
      <c r="E18" s="62" t="s">
        <v>54</v>
      </c>
      <c r="F18" s="61">
        <v>80</v>
      </c>
      <c r="G18" s="61">
        <v>84</v>
      </c>
      <c r="H18" s="63">
        <f t="shared" si="0"/>
        <v>164</v>
      </c>
      <c r="I18" s="61">
        <v>77</v>
      </c>
      <c r="J18" s="61">
        <v>82</v>
      </c>
      <c r="K18" s="63">
        <f t="shared" si="1"/>
        <v>159</v>
      </c>
      <c r="L18" s="61">
        <v>76</v>
      </c>
      <c r="M18" s="61">
        <v>73</v>
      </c>
      <c r="N18" s="63">
        <f t="shared" si="3"/>
        <v>149</v>
      </c>
      <c r="O18" s="63">
        <f t="shared" si="2"/>
        <v>472</v>
      </c>
      <c r="P18" s="58">
        <v>3</v>
      </c>
      <c r="Q18" s="25"/>
    </row>
    <row r="19" spans="1:18" s="60" customFormat="1" ht="12.75" x14ac:dyDescent="0.2">
      <c r="A19" s="47">
        <v>11</v>
      </c>
      <c r="B19" s="62" t="s">
        <v>157</v>
      </c>
      <c r="C19" s="62" t="s">
        <v>152</v>
      </c>
      <c r="D19" s="25">
        <v>2009</v>
      </c>
      <c r="E19" s="62" t="s">
        <v>90</v>
      </c>
      <c r="F19" s="61">
        <v>77</v>
      </c>
      <c r="G19" s="61">
        <v>80</v>
      </c>
      <c r="H19" s="63">
        <f t="shared" si="0"/>
        <v>157</v>
      </c>
      <c r="I19" s="61">
        <v>77</v>
      </c>
      <c r="J19" s="61">
        <v>81</v>
      </c>
      <c r="K19" s="63">
        <f t="shared" si="1"/>
        <v>158</v>
      </c>
      <c r="L19" s="61">
        <v>66</v>
      </c>
      <c r="M19" s="61">
        <v>69</v>
      </c>
      <c r="N19" s="63">
        <f t="shared" si="3"/>
        <v>135</v>
      </c>
      <c r="O19" s="63">
        <f t="shared" si="2"/>
        <v>450</v>
      </c>
      <c r="P19" s="58">
        <v>2</v>
      </c>
      <c r="Q19" s="25"/>
    </row>
    <row r="20" spans="1:18" s="60" customFormat="1" ht="12.75" x14ac:dyDescent="0.2">
      <c r="A20" s="47">
        <v>12</v>
      </c>
      <c r="B20" s="62" t="s">
        <v>158</v>
      </c>
      <c r="C20" s="62" t="s">
        <v>153</v>
      </c>
      <c r="D20" s="25">
        <v>2009</v>
      </c>
      <c r="E20" s="62" t="s">
        <v>90</v>
      </c>
      <c r="F20" s="61">
        <v>68</v>
      </c>
      <c r="G20" s="61">
        <v>52</v>
      </c>
      <c r="H20" s="63">
        <f t="shared" si="0"/>
        <v>120</v>
      </c>
      <c r="I20" s="61">
        <v>65</v>
      </c>
      <c r="J20" s="61">
        <v>68</v>
      </c>
      <c r="K20" s="63">
        <f t="shared" si="1"/>
        <v>133</v>
      </c>
      <c r="L20" s="61">
        <v>58</v>
      </c>
      <c r="M20" s="61">
        <v>47</v>
      </c>
      <c r="N20" s="63">
        <f t="shared" si="3"/>
        <v>105</v>
      </c>
      <c r="O20" s="63">
        <f t="shared" si="2"/>
        <v>358</v>
      </c>
      <c r="P20" s="58">
        <v>0</v>
      </c>
      <c r="Q20" s="25"/>
    </row>
    <row r="21" spans="1:18" s="60" customFormat="1" ht="12.75" x14ac:dyDescent="0.2">
      <c r="A21" s="65"/>
      <c r="B21" s="14"/>
      <c r="C21" s="14"/>
      <c r="D21" s="13"/>
      <c r="E21" s="14"/>
      <c r="F21" s="66"/>
      <c r="G21" s="66"/>
      <c r="H21" s="63"/>
      <c r="I21" s="65"/>
      <c r="J21" s="65"/>
      <c r="K21" s="63"/>
      <c r="L21" s="65"/>
      <c r="M21" s="65"/>
      <c r="N21" s="63"/>
      <c r="O21" s="63"/>
      <c r="P21" s="58"/>
      <c r="Q21" s="25"/>
    </row>
    <row r="22" spans="1:18" s="60" customFormat="1" ht="15.75" x14ac:dyDescent="0.25">
      <c r="A22" s="50"/>
      <c r="B22" s="50"/>
      <c r="C22" s="50"/>
      <c r="D22" s="50"/>
      <c r="E22" s="50"/>
      <c r="F22" s="171"/>
      <c r="G22" s="171"/>
      <c r="H22" s="17"/>
      <c r="I22"/>
      <c r="J22" s="19"/>
      <c r="K22" s="7"/>
      <c r="L22" s="7"/>
      <c r="M22" s="20"/>
      <c r="N22" s="51"/>
      <c r="O22"/>
      <c r="P22" s="52"/>
      <c r="Q22" s="25"/>
    </row>
    <row r="23" spans="1:18" s="60" customFormat="1" ht="12.75" x14ac:dyDescent="0.2">
      <c r="A23" s="168"/>
      <c r="B23" s="168"/>
      <c r="C23" s="168"/>
      <c r="D23" s="168"/>
      <c r="E23" s="168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8"/>
      <c r="Q23" s="25"/>
    </row>
    <row r="24" spans="1:18" s="60" customFormat="1" ht="12.75" x14ac:dyDescent="0.2">
      <c r="A24" s="25"/>
      <c r="B24" s="25"/>
    </row>
    <row r="25" spans="1:18" s="60" customFormat="1" ht="12.75" x14ac:dyDescent="0.2">
      <c r="A25" s="25"/>
      <c r="B25" s="25"/>
    </row>
    <row r="26" spans="1:18" s="60" customFormat="1" ht="12.75" x14ac:dyDescent="0.2">
      <c r="A26" s="69"/>
      <c r="D26" s="25"/>
      <c r="E26" s="64"/>
      <c r="F26" s="61"/>
      <c r="G26" s="61"/>
      <c r="H26" s="63"/>
      <c r="I26" s="61"/>
      <c r="J26" s="61"/>
      <c r="K26" s="63"/>
      <c r="L26" s="61"/>
      <c r="M26" s="61"/>
      <c r="N26" s="63"/>
      <c r="O26" s="63"/>
      <c r="P26" s="58"/>
      <c r="Q26" s="25"/>
      <c r="R26" s="25"/>
    </row>
    <row r="27" spans="1:18" s="60" customFormat="1" ht="12.75" x14ac:dyDescent="0.2">
      <c r="A27" s="69"/>
      <c r="D27" s="25"/>
      <c r="E27" s="64"/>
      <c r="F27" s="61"/>
      <c r="G27" s="61"/>
      <c r="H27" s="63"/>
      <c r="I27" s="61"/>
      <c r="J27" s="61"/>
      <c r="K27" s="63"/>
      <c r="L27" s="61"/>
      <c r="M27" s="61"/>
      <c r="N27" s="63"/>
      <c r="O27" s="63"/>
      <c r="P27" s="58"/>
      <c r="Q27" s="25"/>
      <c r="R27" s="25"/>
    </row>
    <row r="28" spans="1:18" s="60" customFormat="1" ht="12.75" x14ac:dyDescent="0.2">
      <c r="A28" s="69"/>
      <c r="D28" s="25"/>
      <c r="E28" s="64"/>
      <c r="F28" s="61"/>
      <c r="G28" s="61"/>
      <c r="H28" s="63"/>
      <c r="I28" s="61"/>
      <c r="J28" s="61"/>
      <c r="K28" s="63"/>
      <c r="L28" s="61"/>
      <c r="M28" s="61"/>
      <c r="N28" s="63"/>
      <c r="O28" s="63"/>
      <c r="P28" s="58"/>
      <c r="Q28" s="25"/>
      <c r="R28" s="25"/>
    </row>
    <row r="29" spans="1:18" s="60" customFormat="1" ht="12.75" x14ac:dyDescent="0.2">
      <c r="A29" s="61"/>
      <c r="B29" s="62"/>
      <c r="C29" s="62"/>
      <c r="D29" s="25"/>
      <c r="E29" s="64"/>
      <c r="F29" s="61"/>
      <c r="G29" s="61"/>
      <c r="H29" s="63"/>
      <c r="I29" s="61"/>
      <c r="J29" s="61"/>
      <c r="K29" s="63"/>
      <c r="L29" s="61"/>
      <c r="M29" s="61"/>
      <c r="N29" s="63"/>
      <c r="O29" s="63"/>
      <c r="P29" s="58"/>
      <c r="Q29" s="25"/>
      <c r="R29" s="25"/>
    </row>
    <row r="30" spans="1:18" s="60" customFormat="1" ht="12.75" x14ac:dyDescent="0.2">
      <c r="A30" s="61"/>
      <c r="B30" s="62"/>
      <c r="C30" s="62"/>
      <c r="D30" s="25"/>
      <c r="E30" s="64"/>
      <c r="F30" s="61"/>
      <c r="G30" s="61"/>
      <c r="H30" s="63"/>
      <c r="I30" s="61"/>
      <c r="J30" s="61"/>
      <c r="K30" s="63"/>
      <c r="L30" s="61"/>
      <c r="M30" s="61"/>
      <c r="N30" s="63"/>
      <c r="O30" s="63"/>
      <c r="P30" s="58"/>
      <c r="Q30" s="25"/>
      <c r="R30" s="25"/>
    </row>
    <row r="31" spans="1:18" s="60" customFormat="1" ht="12.75" x14ac:dyDescent="0.2">
      <c r="A31" s="61"/>
      <c r="B31" s="62"/>
      <c r="C31" s="62"/>
      <c r="D31" s="25"/>
      <c r="E31" s="64"/>
      <c r="F31" s="61"/>
      <c r="G31" s="61"/>
      <c r="H31" s="63"/>
      <c r="I31" s="61"/>
      <c r="J31" s="61"/>
      <c r="K31" s="63"/>
      <c r="L31" s="61"/>
      <c r="M31" s="61"/>
      <c r="N31" s="63"/>
      <c r="O31" s="63"/>
      <c r="P31" s="58"/>
      <c r="Q31" s="25"/>
      <c r="R31" s="25"/>
    </row>
    <row r="32" spans="1:18" s="60" customFormat="1" ht="12.75" x14ac:dyDescent="0.2">
      <c r="A32" s="61"/>
      <c r="B32" s="62"/>
      <c r="C32" s="62"/>
      <c r="D32" s="25"/>
      <c r="E32" s="64"/>
      <c r="F32" s="61"/>
      <c r="G32" s="61"/>
      <c r="H32" s="63"/>
      <c r="I32" s="61"/>
      <c r="J32" s="61"/>
      <c r="K32" s="63"/>
      <c r="L32" s="61"/>
      <c r="M32" s="61"/>
      <c r="N32" s="63"/>
      <c r="O32" s="63"/>
      <c r="P32" s="58"/>
      <c r="Q32" s="25"/>
      <c r="R32" s="25"/>
    </row>
    <row r="33" spans="1:19" s="60" customFormat="1" ht="12.75" x14ac:dyDescent="0.2">
      <c r="A33" s="61"/>
      <c r="B33" s="62"/>
      <c r="C33" s="62"/>
      <c r="D33" s="25"/>
      <c r="E33" s="64"/>
      <c r="F33" s="61"/>
      <c r="G33" s="61"/>
      <c r="H33" s="63"/>
      <c r="I33" s="61"/>
      <c r="J33" s="61"/>
      <c r="K33" s="63"/>
      <c r="L33" s="61"/>
      <c r="M33" s="61"/>
      <c r="N33" s="63"/>
      <c r="O33" s="63"/>
      <c r="P33" s="58"/>
      <c r="Q33" s="13"/>
      <c r="R33" s="63"/>
    </row>
    <row r="34" spans="1:19" x14ac:dyDescent="0.25">
      <c r="A34" s="61"/>
      <c r="D34" s="25"/>
      <c r="E34" s="64"/>
      <c r="F34" s="61"/>
      <c r="G34" s="61"/>
      <c r="H34" s="63"/>
      <c r="I34" s="61"/>
      <c r="J34" s="61"/>
      <c r="K34" s="63"/>
      <c r="L34" s="61"/>
      <c r="M34" s="61"/>
      <c r="N34" s="63"/>
      <c r="O34" s="63"/>
      <c r="P34" s="58"/>
      <c r="Q34" s="47"/>
    </row>
    <row r="35" spans="1:19" x14ac:dyDescent="0.25">
      <c r="A35" s="61"/>
      <c r="D35" s="25"/>
      <c r="E35" s="64"/>
      <c r="F35" s="61"/>
      <c r="G35" s="61"/>
      <c r="H35" s="63"/>
      <c r="I35" s="61"/>
      <c r="J35" s="61"/>
      <c r="K35" s="63"/>
      <c r="L35" s="61"/>
      <c r="M35" s="61"/>
      <c r="N35" s="63"/>
      <c r="O35" s="63"/>
      <c r="P35" s="58"/>
      <c r="Q35" s="67"/>
      <c r="R35" s="67"/>
    </row>
    <row r="36" spans="1:19" x14ac:dyDescent="0.25">
      <c r="A36" s="61"/>
      <c r="D36" s="25"/>
      <c r="E36" s="62"/>
      <c r="F36" s="61"/>
      <c r="G36" s="61"/>
      <c r="H36" s="63"/>
      <c r="I36" s="61"/>
      <c r="J36" s="61"/>
      <c r="K36" s="63"/>
      <c r="L36" s="61"/>
      <c r="M36" s="61"/>
      <c r="N36" s="63"/>
      <c r="O36" s="63"/>
      <c r="P36" s="58"/>
      <c r="Q36" s="55"/>
    </row>
    <row r="37" spans="1:19" x14ac:dyDescent="0.25">
      <c r="A37" s="61"/>
      <c r="D37" s="25"/>
      <c r="E37" s="64"/>
      <c r="F37" s="61"/>
      <c r="G37" s="61"/>
      <c r="H37" s="63"/>
      <c r="I37" s="61"/>
      <c r="J37" s="61"/>
      <c r="K37" s="63"/>
      <c r="L37" s="61"/>
      <c r="M37" s="61"/>
      <c r="N37" s="63"/>
      <c r="O37" s="63"/>
      <c r="P37" s="58"/>
      <c r="Q37" s="58"/>
    </row>
    <row r="38" spans="1:19" x14ac:dyDescent="0.25">
      <c r="A38" s="61"/>
      <c r="D38" s="25"/>
      <c r="E38" s="64"/>
      <c r="F38" s="61"/>
      <c r="G38" s="61"/>
      <c r="H38" s="63"/>
      <c r="I38" s="61"/>
      <c r="J38" s="61"/>
      <c r="K38" s="63"/>
      <c r="L38" s="61"/>
      <c r="M38" s="61"/>
      <c r="N38" s="63"/>
      <c r="O38" s="63"/>
      <c r="P38" s="58"/>
      <c r="Q38" s="61"/>
      <c r="S38" s="13"/>
    </row>
    <row r="39" spans="1:19" x14ac:dyDescent="0.25">
      <c r="A39" s="61"/>
      <c r="D39" s="25"/>
      <c r="E39" s="64"/>
      <c r="F39" s="61"/>
      <c r="G39" s="61"/>
      <c r="H39" s="63"/>
      <c r="I39" s="61"/>
      <c r="J39" s="61"/>
      <c r="K39" s="63"/>
      <c r="L39" s="61"/>
      <c r="M39" s="61"/>
      <c r="N39" s="63"/>
      <c r="O39" s="63"/>
      <c r="P39" s="58"/>
      <c r="Q39" s="61"/>
      <c r="S39" s="13"/>
    </row>
    <row r="40" spans="1:19" s="60" customFormat="1" ht="12.75" x14ac:dyDescent="0.2">
      <c r="A40" s="61"/>
      <c r="B40" s="62"/>
      <c r="C40" s="62"/>
      <c r="D40" s="25"/>
      <c r="E40" s="64"/>
      <c r="F40" s="61"/>
      <c r="G40" s="61"/>
      <c r="H40" s="63"/>
      <c r="I40" s="61"/>
      <c r="J40" s="61"/>
      <c r="K40" s="63"/>
      <c r="L40" s="61"/>
      <c r="M40" s="61"/>
      <c r="N40" s="63"/>
      <c r="O40" s="63"/>
      <c r="P40" s="58"/>
      <c r="Q40" s="61"/>
      <c r="S40" s="13"/>
    </row>
    <row r="41" spans="1:19" s="60" customFormat="1" ht="12.75" x14ac:dyDescent="0.2">
      <c r="A41" s="61"/>
      <c r="B41" s="62"/>
      <c r="C41" s="62"/>
      <c r="D41" s="25"/>
      <c r="E41" s="64"/>
      <c r="F41" s="61"/>
      <c r="G41" s="61"/>
      <c r="H41" s="63"/>
      <c r="I41" s="61"/>
      <c r="J41" s="61"/>
      <c r="K41" s="63"/>
      <c r="L41" s="61"/>
      <c r="M41" s="61"/>
      <c r="N41" s="63"/>
      <c r="O41" s="63"/>
      <c r="P41" s="58"/>
      <c r="Q41" s="61"/>
      <c r="S41" s="13"/>
    </row>
    <row r="42" spans="1:19" x14ac:dyDescent="0.25">
      <c r="A42" s="61"/>
      <c r="D42" s="25"/>
      <c r="E42" s="64"/>
      <c r="F42" s="61"/>
      <c r="G42" s="61"/>
      <c r="H42" s="63"/>
      <c r="I42" s="61"/>
      <c r="J42" s="61"/>
      <c r="K42" s="63"/>
      <c r="L42" s="61"/>
      <c r="M42" s="61"/>
      <c r="N42" s="63"/>
      <c r="O42" s="63"/>
      <c r="P42" s="58"/>
      <c r="Q42" s="61"/>
    </row>
    <row r="43" spans="1:19" s="60" customFormat="1" ht="12.75" x14ac:dyDescent="0.2">
      <c r="A43" s="61"/>
      <c r="B43" s="62"/>
      <c r="C43" s="62"/>
      <c r="D43" s="25"/>
      <c r="E43" s="64"/>
      <c r="F43" s="61"/>
      <c r="G43" s="61"/>
      <c r="H43" s="63"/>
      <c r="I43" s="61"/>
      <c r="J43" s="61"/>
      <c r="K43" s="63"/>
      <c r="L43" s="61"/>
      <c r="M43" s="61"/>
      <c r="N43" s="63"/>
      <c r="O43" s="63"/>
      <c r="P43" s="58"/>
      <c r="Q43" s="61"/>
      <c r="S43" s="13"/>
    </row>
    <row r="44" spans="1:19" s="60" customFormat="1" ht="12.75" x14ac:dyDescent="0.2">
      <c r="A44" s="61"/>
      <c r="B44" s="62"/>
      <c r="C44" s="62"/>
      <c r="D44" s="25"/>
      <c r="E44" s="64"/>
      <c r="F44" s="61"/>
      <c r="G44" s="61"/>
      <c r="H44" s="63"/>
      <c r="I44" s="61"/>
      <c r="J44" s="61"/>
      <c r="K44" s="63"/>
      <c r="L44" s="61"/>
      <c r="M44" s="61"/>
      <c r="N44" s="63"/>
      <c r="O44" s="63"/>
      <c r="P44" s="58"/>
      <c r="Q44" s="61"/>
      <c r="S44" s="13"/>
    </row>
    <row r="45" spans="1:19" s="60" customFormat="1" ht="12.75" x14ac:dyDescent="0.2">
      <c r="A45" s="61"/>
      <c r="B45" s="62"/>
      <c r="C45" s="62"/>
      <c r="D45" s="25"/>
      <c r="E45" s="64"/>
      <c r="F45" s="61"/>
      <c r="G45" s="61"/>
      <c r="H45" s="63"/>
      <c r="I45" s="61"/>
      <c r="J45" s="61"/>
      <c r="K45" s="63"/>
      <c r="L45" s="61"/>
      <c r="M45" s="61"/>
      <c r="N45" s="63"/>
      <c r="O45" s="63"/>
      <c r="P45" s="58"/>
      <c r="Q45" s="61"/>
      <c r="S45" s="13"/>
    </row>
    <row r="46" spans="1:19" x14ac:dyDescent="0.25">
      <c r="A46" s="61"/>
      <c r="D46" s="25"/>
      <c r="E46" s="64"/>
      <c r="F46" s="61"/>
      <c r="G46" s="61"/>
      <c r="H46" s="63"/>
      <c r="I46" s="61"/>
      <c r="J46" s="61"/>
      <c r="K46" s="63"/>
      <c r="L46" s="61"/>
      <c r="M46" s="61"/>
      <c r="N46" s="63"/>
      <c r="O46" s="63"/>
      <c r="P46" s="58"/>
      <c r="Q46" s="61"/>
    </row>
    <row r="47" spans="1:19" x14ac:dyDescent="0.25">
      <c r="A47" s="61"/>
      <c r="D47" s="25"/>
      <c r="E47" s="64"/>
      <c r="F47" s="61"/>
      <c r="G47" s="61"/>
      <c r="H47" s="63"/>
      <c r="I47" s="61"/>
      <c r="J47" s="61"/>
      <c r="K47" s="63"/>
      <c r="L47" s="61"/>
      <c r="M47" s="61"/>
      <c r="N47" s="63"/>
      <c r="O47" s="63"/>
      <c r="P47" s="58"/>
      <c r="Q47" s="61"/>
    </row>
    <row r="48" spans="1:19" x14ac:dyDescent="0.25">
      <c r="A48" s="61"/>
      <c r="D48" s="25"/>
      <c r="E48" s="64"/>
      <c r="F48" s="61"/>
      <c r="G48" s="61"/>
      <c r="H48" s="63"/>
      <c r="I48" s="61"/>
      <c r="J48" s="61"/>
      <c r="K48" s="63"/>
      <c r="L48" s="61"/>
      <c r="M48" s="61"/>
      <c r="N48" s="63"/>
      <c r="O48" s="63"/>
      <c r="P48" s="58"/>
    </row>
    <row r="49" spans="1:17" x14ac:dyDescent="0.25">
      <c r="A49" s="61"/>
      <c r="D49" s="25"/>
      <c r="E49" s="64"/>
      <c r="F49" s="61"/>
      <c r="G49" s="61"/>
      <c r="H49" s="63"/>
      <c r="I49" s="61"/>
      <c r="J49" s="61"/>
      <c r="K49" s="63"/>
      <c r="L49" s="61"/>
      <c r="M49" s="61"/>
      <c r="N49" s="63"/>
      <c r="O49" s="63"/>
      <c r="P49" s="58"/>
    </row>
    <row r="50" spans="1:17" x14ac:dyDescent="0.25">
      <c r="D50" s="25"/>
      <c r="E50" s="64"/>
      <c r="F50" s="61"/>
      <c r="G50" s="61"/>
      <c r="H50" s="63"/>
      <c r="I50" s="61"/>
      <c r="J50" s="61"/>
      <c r="K50" s="63"/>
      <c r="L50" s="61"/>
      <c r="M50" s="61"/>
      <c r="N50" s="63"/>
      <c r="O50" s="63"/>
      <c r="P50" s="58"/>
    </row>
    <row r="51" spans="1:17" x14ac:dyDescent="0.25">
      <c r="D51" s="25"/>
      <c r="E51" s="64"/>
      <c r="F51" s="61"/>
      <c r="G51" s="61"/>
      <c r="H51" s="63"/>
      <c r="I51" s="61"/>
      <c r="J51" s="61"/>
      <c r="K51" s="63"/>
      <c r="L51" s="61"/>
      <c r="M51" s="61"/>
      <c r="N51" s="63"/>
      <c r="O51" s="63"/>
      <c r="P51" s="58"/>
    </row>
    <row r="52" spans="1:17" x14ac:dyDescent="0.25">
      <c r="D52" s="25"/>
      <c r="E52" s="64"/>
      <c r="F52" s="61"/>
      <c r="G52" s="61"/>
      <c r="H52" s="63"/>
      <c r="I52" s="61"/>
      <c r="J52" s="61"/>
      <c r="K52" s="63"/>
      <c r="L52" s="61"/>
      <c r="M52" s="61"/>
      <c r="N52" s="63"/>
      <c r="O52" s="63"/>
      <c r="P52" s="58"/>
    </row>
    <row r="53" spans="1:17" x14ac:dyDescent="0.25">
      <c r="D53" s="25"/>
      <c r="E53" s="64"/>
      <c r="F53" s="61"/>
      <c r="G53" s="61"/>
      <c r="H53" s="63"/>
      <c r="I53" s="61"/>
      <c r="J53" s="61"/>
      <c r="K53" s="63"/>
      <c r="L53" s="61"/>
      <c r="M53" s="61"/>
      <c r="N53" s="63"/>
      <c r="O53" s="63"/>
      <c r="P53" s="58"/>
      <c r="Q53" s="61"/>
    </row>
    <row r="54" spans="1:17" x14ac:dyDescent="0.25">
      <c r="Q54" s="61"/>
    </row>
    <row r="55" spans="1:17" x14ac:dyDescent="0.25">
      <c r="Q55" s="61"/>
    </row>
    <row r="56" spans="1:17" x14ac:dyDescent="0.25">
      <c r="Q56" s="61"/>
    </row>
    <row r="57" spans="1:17" x14ac:dyDescent="0.25">
      <c r="Q57" s="61"/>
    </row>
    <row r="58" spans="1:17" x14ac:dyDescent="0.25">
      <c r="Q58" s="61"/>
    </row>
    <row r="59" spans="1:17" x14ac:dyDescent="0.25">
      <c r="Q59" s="61"/>
    </row>
    <row r="60" spans="1:17" x14ac:dyDescent="0.25">
      <c r="Q60" s="61"/>
    </row>
    <row r="61" spans="1:17" x14ac:dyDescent="0.25">
      <c r="Q61" s="61"/>
    </row>
    <row r="62" spans="1:17" x14ac:dyDescent="0.25">
      <c r="Q62" s="61"/>
    </row>
    <row r="63" spans="1:17" x14ac:dyDescent="0.25">
      <c r="Q63" s="61"/>
    </row>
    <row r="64" spans="1:17" x14ac:dyDescent="0.25">
      <c r="Q64" s="61"/>
    </row>
    <row r="65" spans="17:17" x14ac:dyDescent="0.25">
      <c r="Q65" s="61"/>
    </row>
  </sheetData>
  <mergeCells count="11">
    <mergeCell ref="B7:C7"/>
    <mergeCell ref="F7:H7"/>
    <mergeCell ref="I7:K7"/>
    <mergeCell ref="L7:N7"/>
    <mergeCell ref="F22:G22"/>
    <mergeCell ref="A23:E23"/>
    <mergeCell ref="A6:E6"/>
    <mergeCell ref="A1:P1"/>
    <mergeCell ref="I4:M4"/>
    <mergeCell ref="N4:O4"/>
    <mergeCell ref="F5:G5"/>
  </mergeCells>
  <conditionalFormatting sqref="F2:K3 E2">
    <cfRule type="cellIs" dxfId="3" priority="1" stopIfTrue="1" operator="equal">
      <formula>100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zoomScaleNormal="100" workbookViewId="0">
      <selection activeCell="E10" sqref="E10"/>
    </sheetView>
  </sheetViews>
  <sheetFormatPr defaultColWidth="9.140625" defaultRowHeight="15" x14ac:dyDescent="0.2"/>
  <cols>
    <col min="1" max="1" width="5.28515625" style="112" customWidth="1"/>
    <col min="2" max="2" width="7.7109375" style="116" customWidth="1"/>
    <col min="3" max="3" width="12.140625" style="116" customWidth="1"/>
    <col min="4" max="4" width="5.85546875" style="112" customWidth="1"/>
    <col min="5" max="5" width="15.85546875" style="117" customWidth="1"/>
    <col min="6" max="6" width="4.140625" style="12" customWidth="1"/>
    <col min="7" max="11" width="4" style="12" customWidth="1"/>
    <col min="12" max="12" width="5.28515625" style="15" customWidth="1"/>
    <col min="13" max="13" width="3.28515625" style="23" customWidth="1"/>
    <col min="14" max="14" width="3.5703125" style="12" customWidth="1"/>
    <col min="15" max="15" width="7.5703125" style="76" customWidth="1"/>
    <col min="16" max="16384" width="9.140625" style="14"/>
  </cols>
  <sheetData>
    <row r="1" spans="1:23" s="3" customFormat="1" ht="22.5" customHeight="1" x14ac:dyDescent="0.3">
      <c r="A1" s="174" t="s">
        <v>13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2"/>
      <c r="P1" s="2"/>
      <c r="Q1" s="2"/>
      <c r="R1" s="2"/>
      <c r="U1" s="4"/>
      <c r="V1" s="5"/>
      <c r="W1" s="2"/>
    </row>
    <row r="2" spans="1:23" s="3" customFormat="1" ht="20.25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45"/>
      <c r="N2" s="6"/>
      <c r="O2" s="2"/>
      <c r="P2" s="2"/>
      <c r="Q2" s="2"/>
      <c r="R2" s="2"/>
      <c r="U2" s="4"/>
      <c r="V2" s="5"/>
      <c r="W2" s="2"/>
    </row>
    <row r="3" spans="1:23" s="9" customFormat="1" ht="15.75" x14ac:dyDescent="0.25">
      <c r="A3" s="180" t="s">
        <v>0</v>
      </c>
      <c r="B3" s="180"/>
      <c r="C3" s="180"/>
      <c r="D3" s="7"/>
      <c r="E3" s="8"/>
      <c r="F3" s="7"/>
      <c r="G3" s="7"/>
      <c r="H3" s="7"/>
      <c r="I3" s="7"/>
      <c r="J3" s="10" t="s">
        <v>37</v>
      </c>
      <c r="K3" s="7"/>
      <c r="O3" s="46"/>
      <c r="P3" s="119"/>
      <c r="R3" s="7"/>
      <c r="W3" s="7"/>
    </row>
    <row r="4" spans="1:23" ht="15.75" x14ac:dyDescent="0.25">
      <c r="A4" s="70"/>
      <c r="B4" s="71"/>
      <c r="C4" s="71"/>
      <c r="D4" s="72"/>
      <c r="E4" s="14"/>
      <c r="F4" s="73"/>
      <c r="G4" s="74"/>
      <c r="H4" s="74"/>
      <c r="I4" s="74"/>
      <c r="J4" s="74"/>
      <c r="K4" s="74"/>
      <c r="L4" s="74"/>
      <c r="M4" s="75"/>
      <c r="N4" s="74"/>
    </row>
    <row r="5" spans="1:23" ht="15.75" x14ac:dyDescent="0.25">
      <c r="A5" s="50" t="s">
        <v>45</v>
      </c>
      <c r="B5" s="50"/>
      <c r="C5" s="50"/>
      <c r="D5" s="50"/>
      <c r="E5" s="77" t="s">
        <v>39</v>
      </c>
      <c r="F5" s="17" t="s">
        <v>40</v>
      </c>
      <c r="G5" s="77"/>
      <c r="H5" s="77"/>
      <c r="I5" s="77"/>
      <c r="J5" s="77"/>
      <c r="K5" s="77"/>
      <c r="L5" s="77"/>
      <c r="M5" s="78"/>
      <c r="N5" s="20"/>
    </row>
    <row r="6" spans="1:23" s="80" customFormat="1" ht="15.75" x14ac:dyDescent="0.25">
      <c r="A6" s="79"/>
      <c r="B6" s="79"/>
      <c r="C6" s="79"/>
      <c r="D6" s="79"/>
      <c r="E6" s="79"/>
      <c r="F6" s="18"/>
      <c r="G6" s="7"/>
      <c r="H6" s="18"/>
      <c r="I6" s="7"/>
      <c r="J6" s="19"/>
    </row>
    <row r="7" spans="1:23" s="80" customFormat="1" ht="15.75" x14ac:dyDescent="0.25">
      <c r="A7" s="81" t="s">
        <v>3</v>
      </c>
      <c r="B7" s="175" t="s">
        <v>4</v>
      </c>
      <c r="C7" s="175"/>
      <c r="D7" s="82" t="s">
        <v>41</v>
      </c>
      <c r="E7" s="83" t="s">
        <v>6</v>
      </c>
      <c r="F7" s="84" t="s">
        <v>10</v>
      </c>
      <c r="G7" s="84" t="s">
        <v>11</v>
      </c>
      <c r="H7" s="84" t="s">
        <v>12</v>
      </c>
      <c r="I7" s="84" t="s">
        <v>42</v>
      </c>
      <c r="J7" s="84" t="s">
        <v>43</v>
      </c>
      <c r="K7" s="84" t="s">
        <v>44</v>
      </c>
      <c r="L7" s="155" t="s">
        <v>18</v>
      </c>
      <c r="M7" s="84" t="s">
        <v>36</v>
      </c>
      <c r="N7" s="83" t="s">
        <v>84</v>
      </c>
    </row>
    <row r="8" spans="1:23" s="26" customFormat="1" ht="15.75" x14ac:dyDescent="0.25">
      <c r="A8" s="85" t="s">
        <v>10</v>
      </c>
      <c r="B8" s="60" t="s">
        <v>116</v>
      </c>
      <c r="C8" s="60" t="s">
        <v>117</v>
      </c>
      <c r="D8" s="25">
        <v>1976</v>
      </c>
      <c r="E8" s="62" t="s">
        <v>54</v>
      </c>
      <c r="F8" s="25">
        <v>87</v>
      </c>
      <c r="G8" s="25">
        <v>81</v>
      </c>
      <c r="H8" s="25">
        <v>86</v>
      </c>
      <c r="I8" s="25">
        <v>82</v>
      </c>
      <c r="J8" s="25">
        <v>86</v>
      </c>
      <c r="K8" s="25">
        <v>86</v>
      </c>
      <c r="L8" s="85">
        <v>508</v>
      </c>
      <c r="M8" s="153">
        <v>4</v>
      </c>
      <c r="N8" s="154" t="s">
        <v>12</v>
      </c>
      <c r="O8" s="73"/>
      <c r="Q8" s="62"/>
      <c r="R8" s="25"/>
    </row>
    <row r="9" spans="1:23" s="26" customFormat="1" ht="15.75" x14ac:dyDescent="0.25">
      <c r="A9" s="85" t="s">
        <v>11</v>
      </c>
      <c r="B9" s="60" t="s">
        <v>118</v>
      </c>
      <c r="C9" s="60" t="s">
        <v>119</v>
      </c>
      <c r="D9" s="25">
        <v>2006</v>
      </c>
      <c r="E9" s="62" t="s">
        <v>106</v>
      </c>
      <c r="F9" s="25">
        <v>85</v>
      </c>
      <c r="G9" s="25">
        <v>83</v>
      </c>
      <c r="H9" s="25">
        <v>81</v>
      </c>
      <c r="I9" s="25">
        <v>79</v>
      </c>
      <c r="J9" s="25">
        <v>79</v>
      </c>
      <c r="K9" s="25">
        <v>83</v>
      </c>
      <c r="L9" s="85">
        <v>490</v>
      </c>
      <c r="M9" s="153">
        <v>5</v>
      </c>
      <c r="N9" s="154" t="s">
        <v>12</v>
      </c>
      <c r="O9" s="73"/>
      <c r="Q9" s="62"/>
      <c r="R9" s="25"/>
    </row>
    <row r="10" spans="1:23" s="26" customFormat="1" ht="15.75" x14ac:dyDescent="0.25">
      <c r="A10" s="85" t="s">
        <v>12</v>
      </c>
      <c r="B10" s="60" t="s">
        <v>120</v>
      </c>
      <c r="C10" s="60" t="s">
        <v>121</v>
      </c>
      <c r="D10" s="25">
        <v>1958</v>
      </c>
      <c r="E10" s="62" t="s">
        <v>54</v>
      </c>
      <c r="F10" s="25">
        <v>74</v>
      </c>
      <c r="G10" s="25">
        <v>83</v>
      </c>
      <c r="H10" s="25">
        <v>84</v>
      </c>
      <c r="I10" s="25">
        <v>80</v>
      </c>
      <c r="J10" s="25">
        <v>89</v>
      </c>
      <c r="K10" s="25">
        <v>75</v>
      </c>
      <c r="L10" s="85">
        <v>485</v>
      </c>
      <c r="M10" s="153">
        <v>0</v>
      </c>
      <c r="N10" s="154" t="s">
        <v>12</v>
      </c>
      <c r="O10" s="73"/>
      <c r="Q10" s="62"/>
      <c r="R10" s="25"/>
    </row>
    <row r="11" spans="1:23" x14ac:dyDescent="0.2">
      <c r="A11" s="25" t="s">
        <v>19</v>
      </c>
      <c r="B11" s="62" t="s">
        <v>122</v>
      </c>
      <c r="C11" s="62" t="s">
        <v>123</v>
      </c>
      <c r="D11" s="25">
        <v>1970</v>
      </c>
      <c r="E11" s="62" t="s">
        <v>124</v>
      </c>
      <c r="F11" s="25">
        <v>80</v>
      </c>
      <c r="G11" s="25">
        <v>70</v>
      </c>
      <c r="H11" s="25">
        <v>77</v>
      </c>
      <c r="I11" s="25">
        <v>72</v>
      </c>
      <c r="J11" s="25">
        <v>79</v>
      </c>
      <c r="K11" s="25">
        <v>82</v>
      </c>
      <c r="L11" s="85">
        <v>460</v>
      </c>
      <c r="M11" s="153">
        <v>0</v>
      </c>
      <c r="N11" s="165"/>
      <c r="Q11" s="62"/>
      <c r="R11" s="25"/>
    </row>
    <row r="12" spans="1:23" x14ac:dyDescent="0.2">
      <c r="A12" s="25" t="s">
        <v>20</v>
      </c>
      <c r="B12" s="62" t="s">
        <v>125</v>
      </c>
      <c r="C12" s="62" t="s">
        <v>126</v>
      </c>
      <c r="D12" s="25">
        <v>1959</v>
      </c>
      <c r="E12" s="62" t="s">
        <v>106</v>
      </c>
      <c r="F12" s="25">
        <v>77</v>
      </c>
      <c r="G12" s="25">
        <v>65</v>
      </c>
      <c r="H12" s="25">
        <v>74</v>
      </c>
      <c r="I12" s="25">
        <v>76</v>
      </c>
      <c r="J12" s="25">
        <v>70</v>
      </c>
      <c r="K12" s="25">
        <v>76</v>
      </c>
      <c r="L12" s="85">
        <v>438</v>
      </c>
      <c r="M12" s="153">
        <v>1</v>
      </c>
      <c r="N12" s="165"/>
      <c r="Q12" s="62"/>
      <c r="R12" s="25"/>
    </row>
    <row r="13" spans="1:23" x14ac:dyDescent="0.2">
      <c r="A13" s="25" t="s">
        <v>21</v>
      </c>
      <c r="B13" s="62" t="s">
        <v>127</v>
      </c>
      <c r="C13" s="62" t="s">
        <v>128</v>
      </c>
      <c r="D13" s="25">
        <v>1988</v>
      </c>
      <c r="E13" s="62" t="s">
        <v>131</v>
      </c>
      <c r="F13" s="25">
        <v>74</v>
      </c>
      <c r="G13" s="25">
        <v>70</v>
      </c>
      <c r="H13" s="25">
        <v>56</v>
      </c>
      <c r="I13" s="25">
        <v>74</v>
      </c>
      <c r="J13" s="25">
        <v>74</v>
      </c>
      <c r="K13" s="25">
        <v>63</v>
      </c>
      <c r="L13" s="85">
        <v>411</v>
      </c>
      <c r="M13" s="153">
        <v>1</v>
      </c>
      <c r="N13" s="165"/>
    </row>
    <row r="14" spans="1:23" x14ac:dyDescent="0.2">
      <c r="A14" s="25" t="s">
        <v>22</v>
      </c>
      <c r="B14" s="62" t="s">
        <v>129</v>
      </c>
      <c r="C14" s="62" t="s">
        <v>130</v>
      </c>
      <c r="D14" s="25">
        <v>2007</v>
      </c>
      <c r="E14" s="62" t="s">
        <v>53</v>
      </c>
      <c r="F14" s="25">
        <v>68</v>
      </c>
      <c r="G14" s="25">
        <v>74</v>
      </c>
      <c r="H14" s="25">
        <v>69</v>
      </c>
      <c r="I14" s="25">
        <v>48</v>
      </c>
      <c r="J14" s="25">
        <v>54</v>
      </c>
      <c r="K14" s="25">
        <v>46</v>
      </c>
      <c r="L14" s="85">
        <v>359</v>
      </c>
      <c r="M14" s="153">
        <v>0</v>
      </c>
      <c r="N14" s="165"/>
    </row>
    <row r="15" spans="1:23" x14ac:dyDescent="0.2">
      <c r="A15" s="88"/>
      <c r="B15" s="62"/>
      <c r="C15" s="62"/>
      <c r="D15" s="25"/>
      <c r="E15" s="62"/>
      <c r="F15" s="25"/>
      <c r="G15" s="25"/>
      <c r="H15" s="25"/>
      <c r="I15" s="25"/>
      <c r="J15" s="25"/>
      <c r="K15" s="25"/>
      <c r="L15" s="85"/>
      <c r="M15" s="86"/>
      <c r="N15" s="87"/>
    </row>
    <row r="16" spans="1:23" x14ac:dyDescent="0.2">
      <c r="A16" s="88"/>
      <c r="B16" s="62"/>
      <c r="C16" s="62"/>
      <c r="D16" s="25"/>
      <c r="E16" s="62"/>
      <c r="F16" s="25"/>
      <c r="G16" s="25"/>
      <c r="H16" s="25"/>
      <c r="I16" s="25"/>
      <c r="J16" s="25"/>
      <c r="K16" s="25"/>
      <c r="L16" s="85"/>
      <c r="M16" s="86"/>
      <c r="N16" s="87"/>
    </row>
    <row r="17" spans="1:17" s="8" customFormat="1" ht="15.75" x14ac:dyDescent="0.25">
      <c r="A17" s="88"/>
      <c r="B17" s="62"/>
      <c r="C17" s="62"/>
      <c r="D17" s="25"/>
      <c r="E17" s="62"/>
      <c r="F17" s="25"/>
      <c r="G17" s="25"/>
      <c r="H17" s="25"/>
      <c r="I17" s="25"/>
      <c r="J17" s="25"/>
      <c r="K17" s="25"/>
      <c r="L17" s="85"/>
      <c r="M17" s="86"/>
      <c r="N17" s="87"/>
      <c r="O17" s="89"/>
      <c r="P17" s="90"/>
      <c r="Q17" s="91"/>
    </row>
    <row r="18" spans="1:17" s="8" customFormat="1" ht="15.75" x14ac:dyDescent="0.25">
      <c r="A18" s="88"/>
      <c r="B18" s="62"/>
      <c r="C18" s="62"/>
      <c r="D18" s="25"/>
      <c r="E18" s="62"/>
      <c r="F18" s="25"/>
      <c r="G18" s="25"/>
      <c r="H18" s="25"/>
      <c r="I18" s="25"/>
      <c r="J18" s="25"/>
      <c r="K18" s="25"/>
      <c r="L18" s="85"/>
      <c r="M18" s="86"/>
      <c r="N18" s="87"/>
      <c r="O18" s="89"/>
      <c r="P18" s="90"/>
      <c r="Q18" s="91"/>
    </row>
    <row r="19" spans="1:17" s="8" customFormat="1" ht="15.75" x14ac:dyDescent="0.25">
      <c r="A19" s="88"/>
      <c r="B19" s="62"/>
      <c r="C19" s="62"/>
      <c r="D19" s="25"/>
      <c r="E19" s="62"/>
      <c r="F19" s="25"/>
      <c r="G19" s="25"/>
      <c r="H19" s="25"/>
      <c r="I19" s="25"/>
      <c r="J19" s="25"/>
      <c r="K19" s="25"/>
      <c r="L19" s="85"/>
      <c r="M19" s="86"/>
      <c r="N19" s="87"/>
      <c r="O19" s="89"/>
      <c r="P19" s="90"/>
      <c r="Q19" s="91"/>
    </row>
    <row r="20" spans="1:17" x14ac:dyDescent="0.2">
      <c r="A20" s="88"/>
      <c r="B20" s="62"/>
      <c r="C20" s="62"/>
      <c r="D20" s="25"/>
      <c r="E20" s="62"/>
      <c r="F20" s="25"/>
      <c r="G20" s="25"/>
      <c r="H20" s="25"/>
      <c r="I20" s="25"/>
      <c r="J20" s="25"/>
      <c r="K20" s="25"/>
      <c r="L20" s="85"/>
      <c r="M20" s="86"/>
      <c r="N20" s="87"/>
    </row>
    <row r="21" spans="1:17" x14ac:dyDescent="0.2">
      <c r="A21" s="88"/>
      <c r="B21" s="62"/>
      <c r="C21" s="62"/>
      <c r="D21" s="25"/>
      <c r="E21" s="62"/>
      <c r="F21" s="25"/>
      <c r="G21" s="25"/>
      <c r="H21" s="25"/>
      <c r="I21" s="25"/>
      <c r="J21" s="25"/>
      <c r="K21" s="25"/>
      <c r="L21" s="85"/>
      <c r="M21" s="86"/>
      <c r="N21" s="87"/>
    </row>
    <row r="22" spans="1:17" x14ac:dyDescent="0.2">
      <c r="A22" s="88"/>
      <c r="B22" s="62"/>
      <c r="C22" s="62"/>
      <c r="D22" s="25"/>
      <c r="E22" s="62"/>
      <c r="F22" s="25"/>
      <c r="G22" s="25"/>
      <c r="H22" s="25"/>
      <c r="I22" s="25"/>
      <c r="J22" s="25"/>
      <c r="K22" s="25"/>
      <c r="L22" s="85"/>
      <c r="M22" s="86"/>
      <c r="N22" s="87"/>
    </row>
    <row r="23" spans="1:17" x14ac:dyDescent="0.2">
      <c r="A23" s="88"/>
      <c r="B23" s="62"/>
      <c r="C23" s="62"/>
      <c r="D23" s="25"/>
      <c r="E23" s="62"/>
      <c r="F23" s="25"/>
      <c r="G23" s="25"/>
      <c r="H23" s="25"/>
      <c r="I23" s="25"/>
      <c r="J23" s="25"/>
      <c r="K23" s="25"/>
      <c r="L23" s="85"/>
      <c r="M23" s="86"/>
      <c r="N23" s="87"/>
    </row>
    <row r="24" spans="1:17" x14ac:dyDescent="0.2">
      <c r="A24" s="88"/>
      <c r="B24" s="62"/>
      <c r="C24" s="62"/>
      <c r="D24" s="25"/>
      <c r="E24" s="62"/>
      <c r="F24" s="25"/>
      <c r="G24" s="25"/>
      <c r="H24" s="25"/>
      <c r="I24" s="25"/>
      <c r="J24" s="25"/>
      <c r="K24" s="25"/>
      <c r="L24" s="85"/>
      <c r="M24" s="86"/>
      <c r="N24" s="87"/>
    </row>
    <row r="25" spans="1:17" x14ac:dyDescent="0.2">
      <c r="A25" s="88"/>
      <c r="B25" s="62"/>
      <c r="C25" s="62"/>
      <c r="D25" s="25"/>
      <c r="E25" s="62"/>
      <c r="F25" s="25"/>
      <c r="G25" s="25"/>
      <c r="H25" s="25"/>
      <c r="I25" s="25"/>
      <c r="J25" s="25"/>
      <c r="K25" s="25"/>
      <c r="L25" s="85"/>
      <c r="M25" s="86"/>
      <c r="N25" s="87"/>
    </row>
    <row r="26" spans="1:17" x14ac:dyDescent="0.2">
      <c r="A26" s="88"/>
      <c r="B26" s="62"/>
      <c r="C26" s="62"/>
      <c r="D26" s="25"/>
      <c r="E26" s="62"/>
      <c r="F26" s="25"/>
      <c r="G26" s="25"/>
      <c r="H26" s="25"/>
      <c r="I26" s="25"/>
      <c r="J26" s="25"/>
      <c r="K26" s="25"/>
      <c r="L26" s="85"/>
      <c r="M26" s="86"/>
      <c r="N26" s="87"/>
    </row>
    <row r="27" spans="1:17" x14ac:dyDescent="0.2">
      <c r="A27" s="88"/>
      <c r="B27" s="62"/>
      <c r="C27" s="62"/>
      <c r="D27" s="25"/>
      <c r="E27" s="62"/>
      <c r="F27" s="25"/>
      <c r="G27" s="25"/>
      <c r="H27" s="25"/>
      <c r="I27" s="25"/>
      <c r="J27" s="25"/>
      <c r="K27" s="25"/>
      <c r="L27" s="85"/>
      <c r="M27" s="86"/>
      <c r="N27" s="87"/>
    </row>
    <row r="28" spans="1:17" x14ac:dyDescent="0.2">
      <c r="A28" s="88"/>
      <c r="B28" s="62"/>
      <c r="C28" s="62"/>
      <c r="D28" s="25"/>
      <c r="E28" s="62"/>
      <c r="F28" s="25"/>
      <c r="G28" s="25"/>
      <c r="H28" s="25"/>
      <c r="I28" s="25"/>
      <c r="J28" s="25"/>
      <c r="K28" s="25"/>
      <c r="L28" s="85"/>
      <c r="M28" s="86"/>
      <c r="N28" s="87"/>
    </row>
    <row r="29" spans="1:17" x14ac:dyDescent="0.2">
      <c r="A29" s="88"/>
      <c r="B29" s="62"/>
      <c r="C29" s="62"/>
      <c r="D29" s="25"/>
      <c r="E29" s="62"/>
      <c r="F29" s="25"/>
      <c r="G29" s="25"/>
      <c r="H29" s="25"/>
      <c r="I29" s="25"/>
      <c r="J29" s="25"/>
      <c r="K29" s="25"/>
      <c r="L29" s="85"/>
      <c r="M29" s="86"/>
      <c r="N29" s="87"/>
    </row>
    <row r="30" spans="1:17" x14ac:dyDescent="0.2">
      <c r="A30" s="88"/>
      <c r="B30" s="62"/>
      <c r="C30" s="62"/>
      <c r="D30" s="25"/>
      <c r="E30" s="62"/>
      <c r="F30" s="25"/>
      <c r="G30" s="25"/>
      <c r="H30" s="25"/>
      <c r="I30" s="25"/>
      <c r="J30" s="25"/>
      <c r="K30" s="25"/>
      <c r="L30" s="85"/>
      <c r="M30" s="86"/>
      <c r="N30" s="87"/>
    </row>
    <row r="31" spans="1:17" x14ac:dyDescent="0.2">
      <c r="A31" s="88"/>
      <c r="B31" s="62"/>
      <c r="C31" s="62"/>
      <c r="D31" s="25"/>
      <c r="E31" s="62"/>
      <c r="F31" s="25"/>
      <c r="G31" s="25"/>
      <c r="H31" s="25"/>
      <c r="I31" s="25"/>
      <c r="J31" s="25"/>
      <c r="K31" s="25"/>
      <c r="L31" s="85"/>
      <c r="M31" s="86"/>
      <c r="N31" s="87"/>
    </row>
    <row r="32" spans="1:17" s="8" customFormat="1" ht="15.75" x14ac:dyDescent="0.25">
      <c r="A32" s="88"/>
      <c r="B32" s="62"/>
      <c r="C32" s="62"/>
      <c r="D32" s="25"/>
      <c r="E32" s="62"/>
      <c r="F32" s="25"/>
      <c r="G32" s="25"/>
      <c r="H32" s="25"/>
      <c r="I32" s="25"/>
      <c r="J32" s="25"/>
      <c r="K32" s="25"/>
      <c r="L32" s="85"/>
      <c r="M32" s="86"/>
      <c r="N32" s="87"/>
      <c r="O32" s="89"/>
      <c r="P32" s="90"/>
      <c r="Q32" s="91"/>
    </row>
    <row r="33" spans="1:21" s="8" customFormat="1" ht="15.75" x14ac:dyDescent="0.25">
      <c r="A33" s="88"/>
      <c r="B33" s="62"/>
      <c r="C33" s="62"/>
      <c r="D33" s="25"/>
      <c r="E33" s="62"/>
      <c r="F33" s="25"/>
      <c r="G33" s="25"/>
      <c r="H33" s="25"/>
      <c r="I33" s="25"/>
      <c r="J33" s="25"/>
      <c r="K33" s="25"/>
      <c r="L33" s="85"/>
      <c r="M33" s="86"/>
      <c r="N33" s="87"/>
      <c r="O33" s="89"/>
      <c r="P33" s="90"/>
      <c r="Q33" s="91"/>
    </row>
    <row r="34" spans="1:21" s="8" customFormat="1" ht="15.75" x14ac:dyDescent="0.25">
      <c r="A34" s="88"/>
      <c r="B34" s="62"/>
      <c r="C34" s="62"/>
      <c r="D34" s="25"/>
      <c r="E34" s="62"/>
      <c r="F34" s="25"/>
      <c r="G34" s="25"/>
      <c r="H34" s="25"/>
      <c r="I34" s="25"/>
      <c r="J34" s="25"/>
      <c r="K34" s="25"/>
      <c r="L34" s="85"/>
      <c r="M34" s="86"/>
      <c r="N34" s="87"/>
      <c r="O34" s="89"/>
      <c r="P34" s="90"/>
      <c r="Q34" s="91"/>
    </row>
    <row r="35" spans="1:21" s="8" customFormat="1" ht="15.75" x14ac:dyDescent="0.25">
      <c r="A35" s="88"/>
      <c r="B35" s="62"/>
      <c r="C35" s="62"/>
      <c r="D35" s="25"/>
      <c r="E35" s="62"/>
      <c r="F35" s="25"/>
      <c r="G35" s="25"/>
      <c r="H35" s="25"/>
      <c r="I35" s="25"/>
      <c r="J35" s="25"/>
      <c r="K35" s="25"/>
      <c r="L35" s="85"/>
      <c r="M35" s="86"/>
      <c r="N35" s="87"/>
      <c r="O35" s="89"/>
      <c r="P35" s="90"/>
      <c r="Q35" s="91"/>
    </row>
    <row r="36" spans="1:21" x14ac:dyDescent="0.2">
      <c r="A36" s="92"/>
      <c r="B36" s="93"/>
      <c r="C36" s="93"/>
      <c r="D36" s="94"/>
      <c r="E36" s="62"/>
      <c r="F36" s="95"/>
      <c r="G36" s="95"/>
      <c r="H36" s="95"/>
      <c r="I36" s="95"/>
      <c r="J36" s="95"/>
      <c r="K36" s="87"/>
      <c r="L36" s="87"/>
      <c r="M36" s="96"/>
      <c r="N36" s="97"/>
    </row>
    <row r="37" spans="1:21" ht="15.75" x14ac:dyDescent="0.25">
      <c r="A37" s="50"/>
      <c r="B37" s="50"/>
      <c r="C37" s="50"/>
      <c r="D37" s="50"/>
      <c r="E37" s="77"/>
      <c r="F37" s="17"/>
      <c r="G37" s="17"/>
      <c r="H37" s="17"/>
      <c r="I37" s="17"/>
      <c r="J37" s="17"/>
      <c r="K37" s="17"/>
      <c r="L37" s="17"/>
      <c r="M37" s="17"/>
    </row>
    <row r="38" spans="1:21" ht="15.75" x14ac:dyDescent="0.25">
      <c r="A38" s="79"/>
      <c r="B38" s="79"/>
      <c r="C38" s="79"/>
      <c r="D38" s="98"/>
      <c r="E38" s="79"/>
      <c r="K38" s="14"/>
      <c r="L38" s="14"/>
      <c r="M38" s="14"/>
      <c r="N38" s="14"/>
    </row>
    <row r="39" spans="1:21" x14ac:dyDescent="0.2">
      <c r="A39" s="99"/>
      <c r="B39" s="176"/>
      <c r="C39" s="176"/>
      <c r="D39" s="100"/>
      <c r="E39" s="101"/>
      <c r="F39" s="102"/>
      <c r="G39" s="102"/>
      <c r="H39" s="102"/>
      <c r="I39" s="102"/>
      <c r="J39" s="102"/>
      <c r="K39" s="102"/>
      <c r="L39" s="102"/>
      <c r="M39" s="102"/>
      <c r="N39" s="21"/>
    </row>
    <row r="40" spans="1:21" s="26" customFormat="1" ht="15.75" x14ac:dyDescent="0.25">
      <c r="A40" s="103"/>
      <c r="B40" s="22"/>
      <c r="C40" s="22"/>
      <c r="D40" s="104"/>
      <c r="E40" s="105"/>
      <c r="F40" s="106"/>
      <c r="G40" s="106"/>
      <c r="H40" s="106"/>
      <c r="I40" s="106"/>
      <c r="J40" s="106"/>
      <c r="K40" s="106"/>
      <c r="L40" s="106"/>
      <c r="M40" s="106"/>
      <c r="N40" s="23"/>
      <c r="O40" s="73"/>
    </row>
    <row r="41" spans="1:21" s="26" customFormat="1" ht="15.75" x14ac:dyDescent="0.25">
      <c r="A41" s="107"/>
      <c r="D41" s="13"/>
      <c r="E41" s="14"/>
      <c r="F41" s="13"/>
      <c r="G41" s="13"/>
      <c r="H41" s="13"/>
      <c r="I41" s="13"/>
      <c r="J41" s="13"/>
      <c r="K41" s="13"/>
      <c r="L41" s="108"/>
      <c r="M41" s="27"/>
      <c r="N41" s="13"/>
      <c r="O41" s="73"/>
      <c r="T41" s="106"/>
    </row>
    <row r="42" spans="1:21" x14ac:dyDescent="0.2">
      <c r="A42" s="107"/>
      <c r="B42" s="26"/>
      <c r="C42" s="26"/>
      <c r="D42" s="13"/>
      <c r="E42" s="14"/>
      <c r="F42" s="13"/>
      <c r="G42" s="13"/>
      <c r="H42" s="13"/>
      <c r="I42" s="13"/>
      <c r="J42" s="13"/>
      <c r="K42" s="13"/>
      <c r="L42" s="108"/>
      <c r="N42" s="13"/>
      <c r="Q42" s="62"/>
      <c r="R42" s="25"/>
      <c r="T42" s="106"/>
    </row>
    <row r="43" spans="1:21" x14ac:dyDescent="0.2">
      <c r="A43" s="107"/>
      <c r="B43" s="26"/>
      <c r="C43" s="26"/>
      <c r="D43" s="13"/>
      <c r="E43" s="14"/>
      <c r="F43" s="13"/>
      <c r="G43" s="13"/>
      <c r="H43" s="13"/>
      <c r="I43" s="13"/>
      <c r="J43" s="13"/>
      <c r="K43" s="13"/>
      <c r="L43" s="108"/>
      <c r="N43" s="13"/>
      <c r="Q43" s="62"/>
      <c r="R43" s="25"/>
      <c r="T43" s="106"/>
    </row>
    <row r="44" spans="1:21" x14ac:dyDescent="0.2">
      <c r="A44" s="109"/>
      <c r="B44" s="14"/>
      <c r="C44" s="14"/>
      <c r="D44" s="13"/>
      <c r="E44" s="14"/>
      <c r="F44" s="13"/>
      <c r="G44" s="13"/>
      <c r="H44" s="13"/>
      <c r="I44" s="13"/>
      <c r="J44" s="13"/>
      <c r="K44" s="13"/>
      <c r="L44" s="108"/>
      <c r="N44" s="13"/>
      <c r="Q44" s="62"/>
      <c r="R44" s="25"/>
      <c r="T44" s="106"/>
    </row>
    <row r="45" spans="1:21" x14ac:dyDescent="0.2">
      <c r="A45" s="109"/>
      <c r="B45" s="14"/>
      <c r="C45" s="14"/>
      <c r="D45" s="13"/>
      <c r="E45" s="14"/>
      <c r="F45" s="13"/>
      <c r="G45" s="13"/>
      <c r="H45" s="13"/>
      <c r="I45" s="13"/>
      <c r="J45" s="13"/>
      <c r="K45" s="13"/>
      <c r="L45" s="108"/>
      <c r="N45" s="13"/>
      <c r="Q45" s="62"/>
      <c r="R45" s="25"/>
      <c r="T45" s="106"/>
    </row>
    <row r="46" spans="1:21" x14ac:dyDescent="0.2">
      <c r="A46" s="109"/>
      <c r="B46" s="14"/>
      <c r="C46" s="14"/>
      <c r="D46" s="13"/>
      <c r="E46" s="14"/>
      <c r="F46" s="13"/>
      <c r="G46" s="13"/>
      <c r="H46" s="13"/>
      <c r="I46" s="13"/>
      <c r="J46" s="13"/>
      <c r="K46" s="13"/>
      <c r="L46" s="108"/>
      <c r="Q46" s="62"/>
      <c r="R46" s="25"/>
      <c r="T46" s="106"/>
      <c r="U46" s="13"/>
    </row>
    <row r="47" spans="1:21" x14ac:dyDescent="0.2">
      <c r="A47" s="109"/>
      <c r="B47" s="14"/>
      <c r="C47" s="14"/>
      <c r="D47" s="13"/>
      <c r="E47" s="14"/>
      <c r="F47" s="13"/>
      <c r="G47" s="110"/>
      <c r="H47" s="110"/>
      <c r="I47" s="110"/>
      <c r="J47" s="110"/>
      <c r="K47" s="110"/>
      <c r="L47" s="111"/>
      <c r="T47" s="106"/>
      <c r="U47" s="13"/>
    </row>
    <row r="48" spans="1:21" x14ac:dyDescent="0.2">
      <c r="A48" s="109"/>
      <c r="B48" s="14"/>
      <c r="C48" s="14"/>
      <c r="D48" s="13"/>
      <c r="E48" s="14"/>
      <c r="F48" s="13"/>
      <c r="G48" s="13"/>
      <c r="H48" s="13"/>
      <c r="I48" s="13"/>
      <c r="J48" s="13"/>
      <c r="K48" s="13"/>
      <c r="L48" s="108"/>
      <c r="T48" s="106"/>
      <c r="U48" s="13"/>
    </row>
    <row r="49" spans="1:21" x14ac:dyDescent="0.2">
      <c r="A49" s="109"/>
      <c r="B49" s="14"/>
      <c r="C49" s="14"/>
      <c r="D49" s="13"/>
      <c r="E49" s="14"/>
      <c r="F49" s="13"/>
      <c r="G49" s="13"/>
      <c r="H49" s="13"/>
      <c r="I49" s="13"/>
      <c r="J49" s="13"/>
      <c r="K49" s="13"/>
      <c r="L49" s="108"/>
      <c r="T49" s="106"/>
      <c r="U49" s="13"/>
    </row>
    <row r="50" spans="1:21" x14ac:dyDescent="0.2">
      <c r="A50" s="109"/>
      <c r="B50" s="14"/>
      <c r="C50" s="14"/>
      <c r="D50" s="13"/>
      <c r="E50" s="14"/>
      <c r="F50" s="13"/>
      <c r="G50" s="13"/>
      <c r="H50" s="13"/>
      <c r="I50" s="13"/>
      <c r="J50" s="13"/>
      <c r="K50" s="13"/>
      <c r="L50" s="108"/>
      <c r="T50" s="106"/>
      <c r="U50" s="13"/>
    </row>
    <row r="51" spans="1:21" x14ac:dyDescent="0.2">
      <c r="A51" s="109"/>
      <c r="B51" s="14"/>
      <c r="C51" s="14"/>
      <c r="D51" s="13"/>
      <c r="E51" s="14"/>
      <c r="F51" s="13"/>
      <c r="G51" s="13"/>
      <c r="H51" s="13"/>
      <c r="I51" s="13"/>
      <c r="J51" s="13"/>
      <c r="K51" s="13"/>
      <c r="L51" s="108"/>
      <c r="T51" s="106"/>
      <c r="U51" s="13"/>
    </row>
    <row r="52" spans="1:21" x14ac:dyDescent="0.2">
      <c r="A52" s="109"/>
      <c r="B52" s="14"/>
      <c r="C52" s="14"/>
      <c r="D52" s="13"/>
      <c r="E52" s="14"/>
      <c r="F52" s="13"/>
      <c r="G52" s="13"/>
      <c r="H52" s="13"/>
      <c r="I52" s="13"/>
      <c r="J52" s="13"/>
      <c r="K52" s="13"/>
      <c r="L52" s="108"/>
      <c r="T52" s="106"/>
      <c r="U52" s="13"/>
    </row>
    <row r="53" spans="1:21" x14ac:dyDescent="0.2">
      <c r="A53" s="109"/>
      <c r="B53" s="14"/>
      <c r="C53" s="14"/>
      <c r="D53" s="13"/>
      <c r="E53" s="14"/>
      <c r="F53" s="13"/>
      <c r="G53" s="13"/>
      <c r="H53" s="13"/>
      <c r="I53" s="13"/>
      <c r="J53" s="13"/>
      <c r="K53" s="13"/>
      <c r="L53" s="108"/>
      <c r="T53" s="106"/>
      <c r="U53" s="13"/>
    </row>
    <row r="54" spans="1:21" x14ac:dyDescent="0.2">
      <c r="A54" s="109"/>
      <c r="B54" s="14"/>
      <c r="C54" s="14"/>
      <c r="D54" s="13"/>
      <c r="E54" s="14"/>
      <c r="F54" s="13"/>
      <c r="G54" s="13"/>
      <c r="H54" s="13"/>
      <c r="I54" s="13"/>
      <c r="J54" s="13"/>
      <c r="K54" s="13"/>
      <c r="L54" s="108"/>
      <c r="T54" s="106"/>
      <c r="U54" s="13"/>
    </row>
    <row r="55" spans="1:21" x14ac:dyDescent="0.2">
      <c r="A55" s="109"/>
      <c r="B55" s="14"/>
      <c r="C55" s="14"/>
      <c r="D55" s="13"/>
      <c r="E55" s="14"/>
      <c r="F55" s="13"/>
      <c r="G55" s="13"/>
      <c r="H55" s="13"/>
      <c r="I55" s="13"/>
      <c r="J55" s="13"/>
      <c r="K55" s="13"/>
      <c r="L55" s="108"/>
      <c r="T55" s="106"/>
      <c r="U55" s="13"/>
    </row>
    <row r="56" spans="1:21" x14ac:dyDescent="0.2">
      <c r="A56" s="109"/>
      <c r="B56" s="14"/>
      <c r="C56" s="14"/>
      <c r="D56" s="13"/>
      <c r="E56" s="14"/>
      <c r="F56" s="13"/>
      <c r="G56" s="13"/>
      <c r="H56" s="13"/>
      <c r="I56" s="13"/>
      <c r="J56" s="13"/>
      <c r="K56" s="13"/>
      <c r="L56" s="108"/>
      <c r="T56" s="106"/>
      <c r="U56" s="13"/>
    </row>
    <row r="57" spans="1:21" x14ac:dyDescent="0.2">
      <c r="A57" s="109"/>
      <c r="B57" s="14"/>
      <c r="C57" s="14"/>
      <c r="D57" s="13"/>
      <c r="E57" s="14"/>
      <c r="F57" s="13"/>
      <c r="G57" s="13"/>
      <c r="H57" s="13"/>
      <c r="I57" s="13"/>
      <c r="J57" s="13"/>
      <c r="K57" s="13"/>
      <c r="L57" s="108"/>
      <c r="T57" s="106"/>
      <c r="U57" s="13"/>
    </row>
    <row r="58" spans="1:21" x14ac:dyDescent="0.2">
      <c r="A58" s="109"/>
      <c r="B58" s="14"/>
      <c r="C58" s="14"/>
      <c r="D58" s="13"/>
      <c r="E58" s="14"/>
      <c r="F58" s="13"/>
      <c r="G58" s="13"/>
      <c r="H58" s="13"/>
      <c r="I58" s="13"/>
      <c r="J58" s="13"/>
      <c r="K58" s="13"/>
      <c r="L58" s="108"/>
      <c r="T58" s="106"/>
      <c r="U58" s="13"/>
    </row>
    <row r="59" spans="1:21" x14ac:dyDescent="0.2">
      <c r="A59" s="109"/>
      <c r="B59" s="14"/>
      <c r="C59" s="14"/>
      <c r="D59" s="13"/>
      <c r="E59" s="14"/>
      <c r="F59" s="13"/>
      <c r="G59" s="13"/>
      <c r="H59" s="13"/>
      <c r="I59" s="13"/>
      <c r="J59" s="13"/>
      <c r="K59" s="13"/>
      <c r="L59" s="108"/>
      <c r="T59" s="106"/>
      <c r="U59" s="13"/>
    </row>
    <row r="60" spans="1:21" x14ac:dyDescent="0.2">
      <c r="A60" s="109"/>
      <c r="B60" s="14"/>
      <c r="C60" s="14"/>
      <c r="D60" s="13"/>
      <c r="E60" s="14"/>
      <c r="F60" s="13"/>
      <c r="G60" s="13"/>
      <c r="H60" s="13"/>
      <c r="I60" s="13"/>
      <c r="J60" s="13"/>
      <c r="K60" s="13"/>
      <c r="L60" s="108"/>
      <c r="T60" s="106"/>
      <c r="U60" s="13"/>
    </row>
    <row r="61" spans="1:21" x14ac:dyDescent="0.2">
      <c r="A61" s="109"/>
      <c r="B61" s="14"/>
      <c r="C61" s="14"/>
      <c r="D61" s="13"/>
      <c r="E61" s="14"/>
      <c r="F61" s="13"/>
      <c r="G61" s="13"/>
      <c r="H61" s="13"/>
      <c r="I61" s="13"/>
      <c r="J61" s="13"/>
      <c r="K61" s="13"/>
      <c r="L61" s="108"/>
      <c r="T61" s="106"/>
      <c r="U61" s="13"/>
    </row>
    <row r="62" spans="1:21" x14ac:dyDescent="0.2">
      <c r="A62" s="109"/>
      <c r="B62" s="14"/>
      <c r="C62" s="14"/>
      <c r="D62" s="13"/>
      <c r="E62" s="14"/>
      <c r="F62" s="13"/>
      <c r="G62" s="13"/>
      <c r="H62" s="13"/>
      <c r="I62" s="13"/>
      <c r="J62" s="13"/>
      <c r="K62" s="13"/>
      <c r="L62" s="108"/>
      <c r="M62" s="106"/>
      <c r="N62" s="13"/>
    </row>
    <row r="63" spans="1:21" x14ac:dyDescent="0.2">
      <c r="A63" s="109"/>
      <c r="B63" s="14"/>
      <c r="C63" s="14"/>
      <c r="D63" s="13"/>
      <c r="E63" s="14"/>
      <c r="F63" s="13"/>
      <c r="G63" s="13"/>
      <c r="H63" s="13"/>
      <c r="I63" s="13"/>
      <c r="J63" s="13"/>
      <c r="K63" s="13"/>
      <c r="L63" s="108"/>
      <c r="M63" s="106"/>
      <c r="N63" s="13"/>
    </row>
    <row r="64" spans="1:21" x14ac:dyDescent="0.2">
      <c r="B64" s="113"/>
      <c r="C64" s="113"/>
      <c r="D64" s="109"/>
      <c r="E64" s="114"/>
      <c r="L64" s="115"/>
      <c r="M64" s="106"/>
      <c r="N64" s="13"/>
    </row>
    <row r="65" spans="2:14" x14ac:dyDescent="0.2">
      <c r="B65" s="113"/>
      <c r="C65" s="113"/>
      <c r="D65" s="109"/>
      <c r="E65" s="114"/>
      <c r="L65" s="115"/>
      <c r="M65" s="106"/>
      <c r="N65" s="13"/>
    </row>
    <row r="66" spans="2:14" x14ac:dyDescent="0.2">
      <c r="B66" s="113"/>
      <c r="C66" s="113"/>
      <c r="D66" s="109"/>
      <c r="E66" s="114"/>
      <c r="L66" s="115"/>
      <c r="M66" s="106"/>
      <c r="N66" s="13"/>
    </row>
    <row r="67" spans="2:14" x14ac:dyDescent="0.2">
      <c r="B67" s="113"/>
      <c r="C67" s="113"/>
      <c r="D67" s="109"/>
      <c r="E67" s="114"/>
      <c r="L67" s="115"/>
      <c r="M67" s="106"/>
      <c r="N67" s="13"/>
    </row>
    <row r="68" spans="2:14" x14ac:dyDescent="0.2">
      <c r="B68" s="113"/>
      <c r="C68" s="113"/>
      <c r="D68" s="109"/>
      <c r="E68" s="114"/>
      <c r="L68" s="115"/>
      <c r="M68" s="106"/>
      <c r="N68" s="13"/>
    </row>
    <row r="69" spans="2:14" x14ac:dyDescent="0.2">
      <c r="B69" s="113"/>
      <c r="C69" s="113"/>
      <c r="D69" s="109"/>
      <c r="E69" s="114"/>
      <c r="L69" s="115"/>
      <c r="M69" s="106"/>
      <c r="N69" s="13"/>
    </row>
    <row r="70" spans="2:14" x14ac:dyDescent="0.2">
      <c r="B70" s="113"/>
      <c r="C70" s="113"/>
      <c r="D70" s="109"/>
      <c r="E70" s="114"/>
      <c r="L70" s="115"/>
      <c r="M70" s="106"/>
      <c r="N70" s="13"/>
    </row>
    <row r="71" spans="2:14" x14ac:dyDescent="0.2">
      <c r="B71" s="113"/>
      <c r="C71" s="113"/>
      <c r="D71" s="109"/>
      <c r="E71" s="114"/>
      <c r="L71" s="115"/>
      <c r="M71" s="106"/>
      <c r="N71" s="13"/>
    </row>
    <row r="72" spans="2:14" x14ac:dyDescent="0.2">
      <c r="B72" s="113"/>
      <c r="C72" s="113"/>
      <c r="D72" s="109"/>
      <c r="E72" s="114"/>
      <c r="L72" s="115"/>
      <c r="M72" s="106"/>
      <c r="N72" s="13"/>
    </row>
    <row r="73" spans="2:14" x14ac:dyDescent="0.2">
      <c r="B73" s="113"/>
      <c r="C73" s="113"/>
      <c r="D73" s="109"/>
      <c r="E73" s="114"/>
      <c r="L73" s="115"/>
      <c r="M73" s="106"/>
      <c r="N73" s="13"/>
    </row>
    <row r="74" spans="2:14" x14ac:dyDescent="0.2">
      <c r="B74" s="113"/>
      <c r="C74" s="113"/>
      <c r="D74" s="109"/>
      <c r="E74" s="114"/>
      <c r="L74" s="115"/>
      <c r="M74" s="106"/>
      <c r="N74" s="13"/>
    </row>
    <row r="75" spans="2:14" x14ac:dyDescent="0.2">
      <c r="B75" s="113"/>
      <c r="C75" s="113"/>
      <c r="D75" s="109"/>
      <c r="E75" s="114"/>
      <c r="L75" s="115"/>
      <c r="M75" s="106"/>
      <c r="N75" s="13"/>
    </row>
    <row r="76" spans="2:14" x14ac:dyDescent="0.2">
      <c r="B76" s="113"/>
      <c r="C76" s="113"/>
      <c r="D76" s="109"/>
      <c r="E76" s="114"/>
      <c r="L76" s="115"/>
      <c r="M76" s="106"/>
      <c r="N76" s="13"/>
    </row>
    <row r="77" spans="2:14" x14ac:dyDescent="0.2">
      <c r="B77" s="113"/>
      <c r="C77" s="113"/>
      <c r="D77" s="109"/>
      <c r="E77" s="114"/>
      <c r="L77" s="115"/>
      <c r="M77" s="106"/>
      <c r="N77" s="13"/>
    </row>
    <row r="78" spans="2:14" x14ac:dyDescent="0.2">
      <c r="B78" s="113"/>
      <c r="C78" s="113"/>
      <c r="D78" s="109"/>
      <c r="E78" s="114"/>
      <c r="L78" s="115"/>
      <c r="M78" s="106"/>
      <c r="N78" s="13"/>
    </row>
    <row r="79" spans="2:14" x14ac:dyDescent="0.2">
      <c r="B79" s="113"/>
      <c r="C79" s="113"/>
      <c r="D79" s="109"/>
      <c r="E79" s="114"/>
      <c r="L79" s="115"/>
      <c r="M79" s="106"/>
      <c r="N79" s="13"/>
    </row>
    <row r="80" spans="2:14" x14ac:dyDescent="0.2">
      <c r="B80" s="113"/>
      <c r="C80" s="113"/>
      <c r="D80" s="109"/>
      <c r="E80" s="114"/>
      <c r="L80" s="115"/>
      <c r="M80" s="106"/>
      <c r="N80" s="13"/>
    </row>
    <row r="81" spans="2:14" x14ac:dyDescent="0.2">
      <c r="B81" s="113"/>
      <c r="C81" s="113"/>
      <c r="D81" s="109"/>
      <c r="E81" s="114"/>
      <c r="L81" s="115"/>
      <c r="M81" s="106"/>
      <c r="N81" s="13"/>
    </row>
  </sheetData>
  <mergeCells count="3">
    <mergeCell ref="A1:N1"/>
    <mergeCell ref="B7:C7"/>
    <mergeCell ref="B39:C39"/>
  </mergeCells>
  <conditionalFormatting sqref="E1:K2 F3:I3 K3">
    <cfRule type="cellIs" dxfId="2" priority="1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workbookViewId="0">
      <selection activeCell="P3" sqref="P3"/>
    </sheetView>
  </sheetViews>
  <sheetFormatPr defaultRowHeight="15" x14ac:dyDescent="0.25"/>
  <cols>
    <col min="1" max="1" width="5.28515625" customWidth="1"/>
    <col min="3" max="3" width="12.42578125" customWidth="1"/>
    <col min="6" max="8" width="4.7109375" customWidth="1"/>
    <col min="9" max="9" width="6.7109375" customWidth="1"/>
    <col min="10" max="12" width="4.7109375" customWidth="1"/>
    <col min="13" max="13" width="6.7109375" customWidth="1"/>
    <col min="14" max="14" width="6.85546875" customWidth="1"/>
    <col min="15" max="15" width="6.28515625" customWidth="1"/>
  </cols>
  <sheetData>
    <row r="1" spans="1:15" ht="20.25" x14ac:dyDescent="0.3">
      <c r="A1" s="169" t="s">
        <v>50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</row>
    <row r="2" spans="1:15" ht="20.25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5.75" x14ac:dyDescent="0.25">
      <c r="A3" s="180" t="s">
        <v>0</v>
      </c>
      <c r="B3" s="180"/>
      <c r="C3" s="180"/>
      <c r="D3" s="7"/>
      <c r="E3" s="8"/>
      <c r="F3" s="7"/>
      <c r="G3" s="7"/>
      <c r="H3" s="7"/>
      <c r="I3" s="7"/>
      <c r="J3" s="9"/>
      <c r="K3" s="10" t="s">
        <v>37</v>
      </c>
      <c r="L3" s="9"/>
      <c r="M3" s="11"/>
      <c r="O3" s="10"/>
    </row>
    <row r="4" spans="1:15" ht="15.75" x14ac:dyDescent="0.25">
      <c r="A4" s="118"/>
      <c r="B4" s="118"/>
      <c r="C4" s="118"/>
      <c r="D4" s="7"/>
      <c r="E4" s="8"/>
      <c r="F4" s="7"/>
      <c r="G4" s="7"/>
      <c r="H4" s="7"/>
      <c r="I4" s="7"/>
      <c r="J4" s="7"/>
      <c r="K4" s="7"/>
      <c r="L4" s="9"/>
      <c r="M4" s="10"/>
      <c r="N4" s="9"/>
      <c r="O4" s="9"/>
    </row>
    <row r="5" spans="1:15" ht="15.75" x14ac:dyDescent="0.25">
      <c r="A5" s="16" t="s">
        <v>46</v>
      </c>
      <c r="B5" s="16"/>
      <c r="C5" s="16"/>
      <c r="D5" s="120"/>
      <c r="E5" s="18"/>
      <c r="F5" s="7"/>
      <c r="G5" s="171" t="s">
        <v>51</v>
      </c>
      <c r="H5" s="171"/>
      <c r="I5" s="17" t="s">
        <v>52</v>
      </c>
      <c r="J5" s="7"/>
      <c r="K5" s="7"/>
      <c r="L5" s="121"/>
      <c r="M5" s="51"/>
      <c r="N5" s="120"/>
      <c r="O5" s="122"/>
    </row>
    <row r="6" spans="1:15" ht="15.75" x14ac:dyDescent="0.25">
      <c r="A6" s="123"/>
      <c r="B6" s="123"/>
      <c r="C6" s="123"/>
      <c r="D6" s="120"/>
      <c r="E6" s="18"/>
      <c r="F6" s="7"/>
      <c r="G6" s="18"/>
      <c r="H6" s="7"/>
      <c r="I6" s="19"/>
      <c r="J6" s="7"/>
      <c r="K6" s="7"/>
      <c r="L6" s="20"/>
      <c r="M6" s="51"/>
      <c r="N6" s="120"/>
      <c r="O6" s="122"/>
    </row>
    <row r="7" spans="1:15" x14ac:dyDescent="0.25">
      <c r="A7" s="181" t="s">
        <v>47</v>
      </c>
      <c r="B7" s="177" t="s">
        <v>4</v>
      </c>
      <c r="C7" s="177"/>
      <c r="D7" s="124" t="s">
        <v>5</v>
      </c>
      <c r="E7" s="125" t="s">
        <v>6</v>
      </c>
      <c r="F7" s="126" t="s">
        <v>48</v>
      </c>
      <c r="G7" s="126" t="s">
        <v>49</v>
      </c>
      <c r="H7" s="126" t="s">
        <v>12</v>
      </c>
      <c r="I7" s="126" t="s">
        <v>8</v>
      </c>
      <c r="J7" s="126" t="s">
        <v>10</v>
      </c>
      <c r="K7" s="126" t="s">
        <v>11</v>
      </c>
      <c r="L7" s="126" t="s">
        <v>12</v>
      </c>
      <c r="M7" s="126" t="s">
        <v>8</v>
      </c>
      <c r="N7" s="126" t="s">
        <v>35</v>
      </c>
      <c r="O7" s="126" t="s">
        <v>9</v>
      </c>
    </row>
    <row r="8" spans="1:15" x14ac:dyDescent="0.25">
      <c r="A8" s="127"/>
      <c r="B8" s="127"/>
      <c r="C8" s="127"/>
      <c r="D8" s="128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</row>
    <row r="9" spans="1:15" x14ac:dyDescent="0.25">
      <c r="A9" s="24" t="s">
        <v>10</v>
      </c>
      <c r="B9" s="131" t="s">
        <v>137</v>
      </c>
      <c r="C9" s="131" t="s">
        <v>138</v>
      </c>
      <c r="D9" s="87">
        <v>1968</v>
      </c>
      <c r="E9" s="132" t="s">
        <v>54</v>
      </c>
      <c r="F9" s="87">
        <v>85</v>
      </c>
      <c r="G9" s="87">
        <v>90</v>
      </c>
      <c r="H9" s="87">
        <v>88</v>
      </c>
      <c r="I9" s="24">
        <f>SUM(F9:H9)</f>
        <v>263</v>
      </c>
      <c r="J9" s="87">
        <v>74</v>
      </c>
      <c r="K9" s="87">
        <v>80</v>
      </c>
      <c r="L9" s="87">
        <v>90</v>
      </c>
      <c r="M9" s="24">
        <f>SUM(J9:L9)</f>
        <v>244</v>
      </c>
      <c r="N9" s="24">
        <f>SUM(I9+M9)</f>
        <v>507</v>
      </c>
      <c r="O9" s="87" t="s">
        <v>12</v>
      </c>
    </row>
    <row r="10" spans="1:15" x14ac:dyDescent="0.25">
      <c r="A10" s="24" t="s">
        <v>11</v>
      </c>
      <c r="B10" s="130" t="s">
        <v>139</v>
      </c>
      <c r="C10" s="131" t="s">
        <v>140</v>
      </c>
      <c r="D10" s="87">
        <v>1966</v>
      </c>
      <c r="E10" s="132" t="s">
        <v>132</v>
      </c>
      <c r="F10" s="87">
        <v>88</v>
      </c>
      <c r="G10" s="87">
        <v>78</v>
      </c>
      <c r="H10" s="87">
        <v>89</v>
      </c>
      <c r="I10" s="24">
        <f t="shared" ref="I10:I12" si="0">SUM(F10:H10)</f>
        <v>255</v>
      </c>
      <c r="J10" s="87">
        <v>86</v>
      </c>
      <c r="K10" s="87">
        <v>77</v>
      </c>
      <c r="L10" s="87">
        <v>82</v>
      </c>
      <c r="M10" s="24">
        <f t="shared" ref="M10:M12" si="1">SUM(J10:L10)</f>
        <v>245</v>
      </c>
      <c r="N10" s="24">
        <f t="shared" ref="N10:N12" si="2">SUM(I10+M10)</f>
        <v>500</v>
      </c>
      <c r="O10" s="87" t="s">
        <v>12</v>
      </c>
    </row>
    <row r="11" spans="1:15" x14ac:dyDescent="0.25">
      <c r="A11" s="24" t="s">
        <v>12</v>
      </c>
      <c r="B11" s="130" t="s">
        <v>80</v>
      </c>
      <c r="C11" s="131" t="s">
        <v>71</v>
      </c>
      <c r="D11" s="87">
        <v>1995</v>
      </c>
      <c r="E11" s="132" t="s">
        <v>54</v>
      </c>
      <c r="F11" s="87">
        <v>92</v>
      </c>
      <c r="G11" s="87">
        <v>85</v>
      </c>
      <c r="H11" s="87">
        <v>85</v>
      </c>
      <c r="I11" s="24">
        <f t="shared" si="0"/>
        <v>262</v>
      </c>
      <c r="J11" s="87">
        <v>75</v>
      </c>
      <c r="K11" s="87">
        <v>84</v>
      </c>
      <c r="L11" s="87">
        <v>66</v>
      </c>
      <c r="M11" s="24">
        <f t="shared" si="1"/>
        <v>225</v>
      </c>
      <c r="N11" s="24">
        <f t="shared" si="2"/>
        <v>487</v>
      </c>
      <c r="O11" s="87" t="s">
        <v>12</v>
      </c>
    </row>
    <row r="12" spans="1:15" x14ac:dyDescent="0.25">
      <c r="A12" s="87">
        <v>4</v>
      </c>
      <c r="B12" s="133" t="s">
        <v>141</v>
      </c>
      <c r="C12" s="132" t="s">
        <v>142</v>
      </c>
      <c r="D12" s="87">
        <v>1947</v>
      </c>
      <c r="E12" s="132" t="s">
        <v>54</v>
      </c>
      <c r="F12" s="87">
        <v>66</v>
      </c>
      <c r="G12" s="87">
        <v>73</v>
      </c>
      <c r="H12" s="87">
        <v>64</v>
      </c>
      <c r="I12" s="24">
        <f t="shared" si="0"/>
        <v>203</v>
      </c>
      <c r="J12" s="87">
        <v>79</v>
      </c>
      <c r="K12" s="87">
        <v>54</v>
      </c>
      <c r="L12" s="87">
        <v>63</v>
      </c>
      <c r="M12" s="24">
        <f t="shared" si="1"/>
        <v>196</v>
      </c>
      <c r="N12" s="24">
        <f t="shared" si="2"/>
        <v>399</v>
      </c>
      <c r="O12" s="87"/>
    </row>
    <row r="13" spans="1:15" x14ac:dyDescent="0.25">
      <c r="A13" s="96"/>
      <c r="B13" s="87"/>
    </row>
    <row r="14" spans="1:15" x14ac:dyDescent="0.25">
      <c r="A14" s="96"/>
      <c r="B14" s="87"/>
    </row>
    <row r="15" spans="1:15" x14ac:dyDescent="0.25">
      <c r="A15" s="96"/>
      <c r="B15" s="87"/>
    </row>
    <row r="16" spans="1:15" x14ac:dyDescent="0.25">
      <c r="A16" s="96"/>
      <c r="B16" s="87"/>
    </row>
    <row r="17" spans="1:15" x14ac:dyDescent="0.25">
      <c r="A17" s="96"/>
      <c r="B17" s="87"/>
    </row>
    <row r="18" spans="1:15" x14ac:dyDescent="0.25">
      <c r="A18" s="96"/>
      <c r="B18" s="87"/>
    </row>
    <row r="19" spans="1:15" x14ac:dyDescent="0.25">
      <c r="A19" s="96"/>
      <c r="B19" s="87"/>
    </row>
    <row r="20" spans="1:15" x14ac:dyDescent="0.25">
      <c r="A20" s="96"/>
      <c r="B20" s="87"/>
    </row>
    <row r="21" spans="1:15" x14ac:dyDescent="0.25">
      <c r="A21" s="96"/>
      <c r="B21" s="87"/>
    </row>
    <row r="22" spans="1:15" x14ac:dyDescent="0.25">
      <c r="A22" s="96"/>
      <c r="B22" s="87"/>
    </row>
    <row r="23" spans="1:15" x14ac:dyDescent="0.25">
      <c r="A23" s="96"/>
      <c r="B23" s="87"/>
    </row>
    <row r="24" spans="1:15" x14ac:dyDescent="0.25">
      <c r="A24" s="96"/>
      <c r="B24" s="87"/>
    </row>
    <row r="25" spans="1:15" x14ac:dyDescent="0.25">
      <c r="A25" s="96"/>
      <c r="B25" s="87"/>
    </row>
    <row r="26" spans="1:15" x14ac:dyDescent="0.25">
      <c r="A26" s="96"/>
      <c r="B26" s="87"/>
    </row>
    <row r="27" spans="1:15" x14ac:dyDescent="0.25">
      <c r="A27" s="96"/>
      <c r="B27" s="87"/>
    </row>
    <row r="28" spans="1:15" x14ac:dyDescent="0.25">
      <c r="A28" s="96"/>
      <c r="B28" s="87"/>
    </row>
    <row r="29" spans="1:15" x14ac:dyDescent="0.25">
      <c r="A29" s="96"/>
      <c r="B29" s="87"/>
    </row>
    <row r="30" spans="1:15" ht="15.75" x14ac:dyDescent="0.25">
      <c r="A30" s="134"/>
      <c r="B30" s="135"/>
      <c r="C30" s="136"/>
      <c r="D30" s="134"/>
      <c r="E30" s="136"/>
      <c r="F30" s="134"/>
      <c r="G30" s="134"/>
      <c r="H30" s="137"/>
      <c r="I30" s="138"/>
      <c r="J30" s="134"/>
      <c r="K30" s="134"/>
      <c r="L30" s="137"/>
      <c r="M30" s="91"/>
      <c r="N30" s="138"/>
      <c r="O30" s="134"/>
    </row>
  </sheetData>
  <mergeCells count="3">
    <mergeCell ref="A1:O1"/>
    <mergeCell ref="G5:H5"/>
    <mergeCell ref="B7:C7"/>
  </mergeCells>
  <conditionalFormatting sqref="F4:K4 E9:J30">
    <cfRule type="cellIs" dxfId="1" priority="2" stopIfTrue="1" operator="equal">
      <formula>100</formula>
    </cfRule>
  </conditionalFormatting>
  <conditionalFormatting sqref="E2:K2 F3:I3">
    <cfRule type="cellIs" dxfId="0" priority="1" stopIfTrue="1" operator="equal">
      <formula>100</formula>
    </cfRule>
  </conditionalFormatting>
  <pageMargins left="0.70866141732283472" right="0.70866141732283472" top="0.74803149606299213" bottom="0.74803149606299213" header="0.31496062992125984" footer="0.31496062992125984"/>
  <pageSetup paperSize="9" scale="87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J11" sqref="J11"/>
    </sheetView>
  </sheetViews>
  <sheetFormatPr defaultRowHeight="15" x14ac:dyDescent="0.25"/>
  <cols>
    <col min="1" max="1" width="30" customWidth="1"/>
    <col min="2" max="2" width="18.85546875" hidden="1" customWidth="1"/>
    <col min="3" max="3" width="18.28515625" customWidth="1"/>
    <col min="4" max="4" width="0.28515625" hidden="1" customWidth="1"/>
    <col min="251" max="251" width="11.28515625" bestFit="1" customWidth="1"/>
    <col min="252" max="252" width="18.85546875" customWidth="1"/>
    <col min="254" max="254" width="8.140625" customWidth="1"/>
    <col min="255" max="255" width="0" hidden="1" customWidth="1"/>
    <col min="256" max="256" width="7.42578125" customWidth="1"/>
    <col min="257" max="257" width="8" customWidth="1"/>
    <col min="258" max="258" width="8.140625" customWidth="1"/>
    <col min="259" max="259" width="7.42578125" customWidth="1"/>
    <col min="507" max="507" width="11.28515625" bestFit="1" customWidth="1"/>
    <col min="508" max="508" width="18.85546875" customWidth="1"/>
    <col min="510" max="510" width="8.140625" customWidth="1"/>
    <col min="511" max="511" width="0" hidden="1" customWidth="1"/>
    <col min="512" max="512" width="7.42578125" customWidth="1"/>
    <col min="513" max="513" width="8" customWidth="1"/>
    <col min="514" max="514" width="8.140625" customWidth="1"/>
    <col min="515" max="515" width="7.42578125" customWidth="1"/>
    <col min="763" max="763" width="11.28515625" bestFit="1" customWidth="1"/>
    <col min="764" max="764" width="18.85546875" customWidth="1"/>
    <col min="766" max="766" width="8.140625" customWidth="1"/>
    <col min="767" max="767" width="0" hidden="1" customWidth="1"/>
    <col min="768" max="768" width="7.42578125" customWidth="1"/>
    <col min="769" max="769" width="8" customWidth="1"/>
    <col min="770" max="770" width="8.140625" customWidth="1"/>
    <col min="771" max="771" width="7.42578125" customWidth="1"/>
    <col min="1019" max="1019" width="11.28515625" bestFit="1" customWidth="1"/>
    <col min="1020" max="1020" width="18.85546875" customWidth="1"/>
    <col min="1022" max="1022" width="8.140625" customWidth="1"/>
    <col min="1023" max="1023" width="0" hidden="1" customWidth="1"/>
    <col min="1024" max="1024" width="7.42578125" customWidth="1"/>
    <col min="1025" max="1025" width="8" customWidth="1"/>
    <col min="1026" max="1026" width="8.140625" customWidth="1"/>
    <col min="1027" max="1027" width="7.42578125" customWidth="1"/>
    <col min="1275" max="1275" width="11.28515625" bestFit="1" customWidth="1"/>
    <col min="1276" max="1276" width="18.85546875" customWidth="1"/>
    <col min="1278" max="1278" width="8.140625" customWidth="1"/>
    <col min="1279" max="1279" width="0" hidden="1" customWidth="1"/>
    <col min="1280" max="1280" width="7.42578125" customWidth="1"/>
    <col min="1281" max="1281" width="8" customWidth="1"/>
    <col min="1282" max="1282" width="8.140625" customWidth="1"/>
    <col min="1283" max="1283" width="7.42578125" customWidth="1"/>
    <col min="1531" max="1531" width="11.28515625" bestFit="1" customWidth="1"/>
    <col min="1532" max="1532" width="18.85546875" customWidth="1"/>
    <col min="1534" max="1534" width="8.140625" customWidth="1"/>
    <col min="1535" max="1535" width="0" hidden="1" customWidth="1"/>
    <col min="1536" max="1536" width="7.42578125" customWidth="1"/>
    <col min="1537" max="1537" width="8" customWidth="1"/>
    <col min="1538" max="1538" width="8.140625" customWidth="1"/>
    <col min="1539" max="1539" width="7.42578125" customWidth="1"/>
    <col min="1787" max="1787" width="11.28515625" bestFit="1" customWidth="1"/>
    <col min="1788" max="1788" width="18.85546875" customWidth="1"/>
    <col min="1790" max="1790" width="8.140625" customWidth="1"/>
    <col min="1791" max="1791" width="0" hidden="1" customWidth="1"/>
    <col min="1792" max="1792" width="7.42578125" customWidth="1"/>
    <col min="1793" max="1793" width="8" customWidth="1"/>
    <col min="1794" max="1794" width="8.140625" customWidth="1"/>
    <col min="1795" max="1795" width="7.42578125" customWidth="1"/>
    <col min="2043" max="2043" width="11.28515625" bestFit="1" customWidth="1"/>
    <col min="2044" max="2044" width="18.85546875" customWidth="1"/>
    <col min="2046" max="2046" width="8.140625" customWidth="1"/>
    <col min="2047" max="2047" width="0" hidden="1" customWidth="1"/>
    <col min="2048" max="2048" width="7.42578125" customWidth="1"/>
    <col min="2049" max="2049" width="8" customWidth="1"/>
    <col min="2050" max="2050" width="8.140625" customWidth="1"/>
    <col min="2051" max="2051" width="7.42578125" customWidth="1"/>
    <col min="2299" max="2299" width="11.28515625" bestFit="1" customWidth="1"/>
    <col min="2300" max="2300" width="18.85546875" customWidth="1"/>
    <col min="2302" max="2302" width="8.140625" customWidth="1"/>
    <col min="2303" max="2303" width="0" hidden="1" customWidth="1"/>
    <col min="2304" max="2304" width="7.42578125" customWidth="1"/>
    <col min="2305" max="2305" width="8" customWidth="1"/>
    <col min="2306" max="2306" width="8.140625" customWidth="1"/>
    <col min="2307" max="2307" width="7.42578125" customWidth="1"/>
    <col min="2555" max="2555" width="11.28515625" bestFit="1" customWidth="1"/>
    <col min="2556" max="2556" width="18.85546875" customWidth="1"/>
    <col min="2558" max="2558" width="8.140625" customWidth="1"/>
    <col min="2559" max="2559" width="0" hidden="1" customWidth="1"/>
    <col min="2560" max="2560" width="7.42578125" customWidth="1"/>
    <col min="2561" max="2561" width="8" customWidth="1"/>
    <col min="2562" max="2562" width="8.140625" customWidth="1"/>
    <col min="2563" max="2563" width="7.42578125" customWidth="1"/>
    <col min="2811" max="2811" width="11.28515625" bestFit="1" customWidth="1"/>
    <col min="2812" max="2812" width="18.85546875" customWidth="1"/>
    <col min="2814" max="2814" width="8.140625" customWidth="1"/>
    <col min="2815" max="2815" width="0" hidden="1" customWidth="1"/>
    <col min="2816" max="2816" width="7.42578125" customWidth="1"/>
    <col min="2817" max="2817" width="8" customWidth="1"/>
    <col min="2818" max="2818" width="8.140625" customWidth="1"/>
    <col min="2819" max="2819" width="7.42578125" customWidth="1"/>
    <col min="3067" max="3067" width="11.28515625" bestFit="1" customWidth="1"/>
    <col min="3068" max="3068" width="18.85546875" customWidth="1"/>
    <col min="3070" max="3070" width="8.140625" customWidth="1"/>
    <col min="3071" max="3071" width="0" hidden="1" customWidth="1"/>
    <col min="3072" max="3072" width="7.42578125" customWidth="1"/>
    <col min="3073" max="3073" width="8" customWidth="1"/>
    <col min="3074" max="3074" width="8.140625" customWidth="1"/>
    <col min="3075" max="3075" width="7.42578125" customWidth="1"/>
    <col min="3323" max="3323" width="11.28515625" bestFit="1" customWidth="1"/>
    <col min="3324" max="3324" width="18.85546875" customWidth="1"/>
    <col min="3326" max="3326" width="8.140625" customWidth="1"/>
    <col min="3327" max="3327" width="0" hidden="1" customWidth="1"/>
    <col min="3328" max="3328" width="7.42578125" customWidth="1"/>
    <col min="3329" max="3329" width="8" customWidth="1"/>
    <col min="3330" max="3330" width="8.140625" customWidth="1"/>
    <col min="3331" max="3331" width="7.42578125" customWidth="1"/>
    <col min="3579" max="3579" width="11.28515625" bestFit="1" customWidth="1"/>
    <col min="3580" max="3580" width="18.85546875" customWidth="1"/>
    <col min="3582" max="3582" width="8.140625" customWidth="1"/>
    <col min="3583" max="3583" width="0" hidden="1" customWidth="1"/>
    <col min="3584" max="3584" width="7.42578125" customWidth="1"/>
    <col min="3585" max="3585" width="8" customWidth="1"/>
    <col min="3586" max="3586" width="8.140625" customWidth="1"/>
    <col min="3587" max="3587" width="7.42578125" customWidth="1"/>
    <col min="3835" max="3835" width="11.28515625" bestFit="1" customWidth="1"/>
    <col min="3836" max="3836" width="18.85546875" customWidth="1"/>
    <col min="3838" max="3838" width="8.140625" customWidth="1"/>
    <col min="3839" max="3839" width="0" hidden="1" customWidth="1"/>
    <col min="3840" max="3840" width="7.42578125" customWidth="1"/>
    <col min="3841" max="3841" width="8" customWidth="1"/>
    <col min="3842" max="3842" width="8.140625" customWidth="1"/>
    <col min="3843" max="3843" width="7.42578125" customWidth="1"/>
    <col min="4091" max="4091" width="11.28515625" bestFit="1" customWidth="1"/>
    <col min="4092" max="4092" width="18.85546875" customWidth="1"/>
    <col min="4094" max="4094" width="8.140625" customWidth="1"/>
    <col min="4095" max="4095" width="0" hidden="1" customWidth="1"/>
    <col min="4096" max="4096" width="7.42578125" customWidth="1"/>
    <col min="4097" max="4097" width="8" customWidth="1"/>
    <col min="4098" max="4098" width="8.140625" customWidth="1"/>
    <col min="4099" max="4099" width="7.42578125" customWidth="1"/>
    <col min="4347" max="4347" width="11.28515625" bestFit="1" customWidth="1"/>
    <col min="4348" max="4348" width="18.85546875" customWidth="1"/>
    <col min="4350" max="4350" width="8.140625" customWidth="1"/>
    <col min="4351" max="4351" width="0" hidden="1" customWidth="1"/>
    <col min="4352" max="4352" width="7.42578125" customWidth="1"/>
    <col min="4353" max="4353" width="8" customWidth="1"/>
    <col min="4354" max="4354" width="8.140625" customWidth="1"/>
    <col min="4355" max="4355" width="7.42578125" customWidth="1"/>
    <col min="4603" max="4603" width="11.28515625" bestFit="1" customWidth="1"/>
    <col min="4604" max="4604" width="18.85546875" customWidth="1"/>
    <col min="4606" max="4606" width="8.140625" customWidth="1"/>
    <col min="4607" max="4607" width="0" hidden="1" customWidth="1"/>
    <col min="4608" max="4608" width="7.42578125" customWidth="1"/>
    <col min="4609" max="4609" width="8" customWidth="1"/>
    <col min="4610" max="4610" width="8.140625" customWidth="1"/>
    <col min="4611" max="4611" width="7.42578125" customWidth="1"/>
    <col min="4859" max="4859" width="11.28515625" bestFit="1" customWidth="1"/>
    <col min="4860" max="4860" width="18.85546875" customWidth="1"/>
    <col min="4862" max="4862" width="8.140625" customWidth="1"/>
    <col min="4863" max="4863" width="0" hidden="1" customWidth="1"/>
    <col min="4864" max="4864" width="7.42578125" customWidth="1"/>
    <col min="4865" max="4865" width="8" customWidth="1"/>
    <col min="4866" max="4866" width="8.140625" customWidth="1"/>
    <col min="4867" max="4867" width="7.42578125" customWidth="1"/>
    <col min="5115" max="5115" width="11.28515625" bestFit="1" customWidth="1"/>
    <col min="5116" max="5116" width="18.85546875" customWidth="1"/>
    <col min="5118" max="5118" width="8.140625" customWidth="1"/>
    <col min="5119" max="5119" width="0" hidden="1" customWidth="1"/>
    <col min="5120" max="5120" width="7.42578125" customWidth="1"/>
    <col min="5121" max="5121" width="8" customWidth="1"/>
    <col min="5122" max="5122" width="8.140625" customWidth="1"/>
    <col min="5123" max="5123" width="7.42578125" customWidth="1"/>
    <col min="5371" max="5371" width="11.28515625" bestFit="1" customWidth="1"/>
    <col min="5372" max="5372" width="18.85546875" customWidth="1"/>
    <col min="5374" max="5374" width="8.140625" customWidth="1"/>
    <col min="5375" max="5375" width="0" hidden="1" customWidth="1"/>
    <col min="5376" max="5376" width="7.42578125" customWidth="1"/>
    <col min="5377" max="5377" width="8" customWidth="1"/>
    <col min="5378" max="5378" width="8.140625" customWidth="1"/>
    <col min="5379" max="5379" width="7.42578125" customWidth="1"/>
    <col min="5627" max="5627" width="11.28515625" bestFit="1" customWidth="1"/>
    <col min="5628" max="5628" width="18.85546875" customWidth="1"/>
    <col min="5630" max="5630" width="8.140625" customWidth="1"/>
    <col min="5631" max="5631" width="0" hidden="1" customWidth="1"/>
    <col min="5632" max="5632" width="7.42578125" customWidth="1"/>
    <col min="5633" max="5633" width="8" customWidth="1"/>
    <col min="5634" max="5634" width="8.140625" customWidth="1"/>
    <col min="5635" max="5635" width="7.42578125" customWidth="1"/>
    <col min="5883" max="5883" width="11.28515625" bestFit="1" customWidth="1"/>
    <col min="5884" max="5884" width="18.85546875" customWidth="1"/>
    <col min="5886" max="5886" width="8.140625" customWidth="1"/>
    <col min="5887" max="5887" width="0" hidden="1" customWidth="1"/>
    <col min="5888" max="5888" width="7.42578125" customWidth="1"/>
    <col min="5889" max="5889" width="8" customWidth="1"/>
    <col min="5890" max="5890" width="8.140625" customWidth="1"/>
    <col min="5891" max="5891" width="7.42578125" customWidth="1"/>
    <col min="6139" max="6139" width="11.28515625" bestFit="1" customWidth="1"/>
    <col min="6140" max="6140" width="18.85546875" customWidth="1"/>
    <col min="6142" max="6142" width="8.140625" customWidth="1"/>
    <col min="6143" max="6143" width="0" hidden="1" customWidth="1"/>
    <col min="6144" max="6144" width="7.42578125" customWidth="1"/>
    <col min="6145" max="6145" width="8" customWidth="1"/>
    <col min="6146" max="6146" width="8.140625" customWidth="1"/>
    <col min="6147" max="6147" width="7.42578125" customWidth="1"/>
    <col min="6395" max="6395" width="11.28515625" bestFit="1" customWidth="1"/>
    <col min="6396" max="6396" width="18.85546875" customWidth="1"/>
    <col min="6398" max="6398" width="8.140625" customWidth="1"/>
    <col min="6399" max="6399" width="0" hidden="1" customWidth="1"/>
    <col min="6400" max="6400" width="7.42578125" customWidth="1"/>
    <col min="6401" max="6401" width="8" customWidth="1"/>
    <col min="6402" max="6402" width="8.140625" customWidth="1"/>
    <col min="6403" max="6403" width="7.42578125" customWidth="1"/>
    <col min="6651" max="6651" width="11.28515625" bestFit="1" customWidth="1"/>
    <col min="6652" max="6652" width="18.85546875" customWidth="1"/>
    <col min="6654" max="6654" width="8.140625" customWidth="1"/>
    <col min="6655" max="6655" width="0" hidden="1" customWidth="1"/>
    <col min="6656" max="6656" width="7.42578125" customWidth="1"/>
    <col min="6657" max="6657" width="8" customWidth="1"/>
    <col min="6658" max="6658" width="8.140625" customWidth="1"/>
    <col min="6659" max="6659" width="7.42578125" customWidth="1"/>
    <col min="6907" max="6907" width="11.28515625" bestFit="1" customWidth="1"/>
    <col min="6908" max="6908" width="18.85546875" customWidth="1"/>
    <col min="6910" max="6910" width="8.140625" customWidth="1"/>
    <col min="6911" max="6911" width="0" hidden="1" customWidth="1"/>
    <col min="6912" max="6912" width="7.42578125" customWidth="1"/>
    <col min="6913" max="6913" width="8" customWidth="1"/>
    <col min="6914" max="6914" width="8.140625" customWidth="1"/>
    <col min="6915" max="6915" width="7.42578125" customWidth="1"/>
    <col min="7163" max="7163" width="11.28515625" bestFit="1" customWidth="1"/>
    <col min="7164" max="7164" width="18.85546875" customWidth="1"/>
    <col min="7166" max="7166" width="8.140625" customWidth="1"/>
    <col min="7167" max="7167" width="0" hidden="1" customWidth="1"/>
    <col min="7168" max="7168" width="7.42578125" customWidth="1"/>
    <col min="7169" max="7169" width="8" customWidth="1"/>
    <col min="7170" max="7170" width="8.140625" customWidth="1"/>
    <col min="7171" max="7171" width="7.42578125" customWidth="1"/>
    <col min="7419" max="7419" width="11.28515625" bestFit="1" customWidth="1"/>
    <col min="7420" max="7420" width="18.85546875" customWidth="1"/>
    <col min="7422" max="7422" width="8.140625" customWidth="1"/>
    <col min="7423" max="7423" width="0" hidden="1" customWidth="1"/>
    <col min="7424" max="7424" width="7.42578125" customWidth="1"/>
    <col min="7425" max="7425" width="8" customWidth="1"/>
    <col min="7426" max="7426" width="8.140625" customWidth="1"/>
    <col min="7427" max="7427" width="7.42578125" customWidth="1"/>
    <col min="7675" max="7675" width="11.28515625" bestFit="1" customWidth="1"/>
    <col min="7676" max="7676" width="18.85546875" customWidth="1"/>
    <col min="7678" max="7678" width="8.140625" customWidth="1"/>
    <col min="7679" max="7679" width="0" hidden="1" customWidth="1"/>
    <col min="7680" max="7680" width="7.42578125" customWidth="1"/>
    <col min="7681" max="7681" width="8" customWidth="1"/>
    <col min="7682" max="7682" width="8.140625" customWidth="1"/>
    <col min="7683" max="7683" width="7.42578125" customWidth="1"/>
    <col min="7931" max="7931" width="11.28515625" bestFit="1" customWidth="1"/>
    <col min="7932" max="7932" width="18.85546875" customWidth="1"/>
    <col min="7934" max="7934" width="8.140625" customWidth="1"/>
    <col min="7935" max="7935" width="0" hidden="1" customWidth="1"/>
    <col min="7936" max="7936" width="7.42578125" customWidth="1"/>
    <col min="7937" max="7937" width="8" customWidth="1"/>
    <col min="7938" max="7938" width="8.140625" customWidth="1"/>
    <col min="7939" max="7939" width="7.42578125" customWidth="1"/>
    <col min="8187" max="8187" width="11.28515625" bestFit="1" customWidth="1"/>
    <col min="8188" max="8188" width="18.85546875" customWidth="1"/>
    <col min="8190" max="8190" width="8.140625" customWidth="1"/>
    <col min="8191" max="8191" width="0" hidden="1" customWidth="1"/>
    <col min="8192" max="8192" width="7.42578125" customWidth="1"/>
    <col min="8193" max="8193" width="8" customWidth="1"/>
    <col min="8194" max="8194" width="8.140625" customWidth="1"/>
    <col min="8195" max="8195" width="7.42578125" customWidth="1"/>
    <col min="8443" max="8443" width="11.28515625" bestFit="1" customWidth="1"/>
    <col min="8444" max="8444" width="18.85546875" customWidth="1"/>
    <col min="8446" max="8446" width="8.140625" customWidth="1"/>
    <col min="8447" max="8447" width="0" hidden="1" customWidth="1"/>
    <col min="8448" max="8448" width="7.42578125" customWidth="1"/>
    <col min="8449" max="8449" width="8" customWidth="1"/>
    <col min="8450" max="8450" width="8.140625" customWidth="1"/>
    <col min="8451" max="8451" width="7.42578125" customWidth="1"/>
    <col min="8699" max="8699" width="11.28515625" bestFit="1" customWidth="1"/>
    <col min="8700" max="8700" width="18.85546875" customWidth="1"/>
    <col min="8702" max="8702" width="8.140625" customWidth="1"/>
    <col min="8703" max="8703" width="0" hidden="1" customWidth="1"/>
    <col min="8704" max="8704" width="7.42578125" customWidth="1"/>
    <col min="8705" max="8705" width="8" customWidth="1"/>
    <col min="8706" max="8706" width="8.140625" customWidth="1"/>
    <col min="8707" max="8707" width="7.42578125" customWidth="1"/>
    <col min="8955" max="8955" width="11.28515625" bestFit="1" customWidth="1"/>
    <col min="8956" max="8956" width="18.85546875" customWidth="1"/>
    <col min="8958" max="8958" width="8.140625" customWidth="1"/>
    <col min="8959" max="8959" width="0" hidden="1" customWidth="1"/>
    <col min="8960" max="8960" width="7.42578125" customWidth="1"/>
    <col min="8961" max="8961" width="8" customWidth="1"/>
    <col min="8962" max="8962" width="8.140625" customWidth="1"/>
    <col min="8963" max="8963" width="7.42578125" customWidth="1"/>
    <col min="9211" max="9211" width="11.28515625" bestFit="1" customWidth="1"/>
    <col min="9212" max="9212" width="18.85546875" customWidth="1"/>
    <col min="9214" max="9214" width="8.140625" customWidth="1"/>
    <col min="9215" max="9215" width="0" hidden="1" customWidth="1"/>
    <col min="9216" max="9216" width="7.42578125" customWidth="1"/>
    <col min="9217" max="9217" width="8" customWidth="1"/>
    <col min="9218" max="9218" width="8.140625" customWidth="1"/>
    <col min="9219" max="9219" width="7.42578125" customWidth="1"/>
    <col min="9467" max="9467" width="11.28515625" bestFit="1" customWidth="1"/>
    <col min="9468" max="9468" width="18.85546875" customWidth="1"/>
    <col min="9470" max="9470" width="8.140625" customWidth="1"/>
    <col min="9471" max="9471" width="0" hidden="1" customWidth="1"/>
    <col min="9472" max="9472" width="7.42578125" customWidth="1"/>
    <col min="9473" max="9473" width="8" customWidth="1"/>
    <col min="9474" max="9474" width="8.140625" customWidth="1"/>
    <col min="9475" max="9475" width="7.42578125" customWidth="1"/>
    <col min="9723" max="9723" width="11.28515625" bestFit="1" customWidth="1"/>
    <col min="9724" max="9724" width="18.85546875" customWidth="1"/>
    <col min="9726" max="9726" width="8.140625" customWidth="1"/>
    <col min="9727" max="9727" width="0" hidden="1" customWidth="1"/>
    <col min="9728" max="9728" width="7.42578125" customWidth="1"/>
    <col min="9729" max="9729" width="8" customWidth="1"/>
    <col min="9730" max="9730" width="8.140625" customWidth="1"/>
    <col min="9731" max="9731" width="7.42578125" customWidth="1"/>
    <col min="9979" max="9979" width="11.28515625" bestFit="1" customWidth="1"/>
    <col min="9980" max="9980" width="18.85546875" customWidth="1"/>
    <col min="9982" max="9982" width="8.140625" customWidth="1"/>
    <col min="9983" max="9983" width="0" hidden="1" customWidth="1"/>
    <col min="9984" max="9984" width="7.42578125" customWidth="1"/>
    <col min="9985" max="9985" width="8" customWidth="1"/>
    <col min="9986" max="9986" width="8.140625" customWidth="1"/>
    <col min="9987" max="9987" width="7.42578125" customWidth="1"/>
    <col min="10235" max="10235" width="11.28515625" bestFit="1" customWidth="1"/>
    <col min="10236" max="10236" width="18.85546875" customWidth="1"/>
    <col min="10238" max="10238" width="8.140625" customWidth="1"/>
    <col min="10239" max="10239" width="0" hidden="1" customWidth="1"/>
    <col min="10240" max="10240" width="7.42578125" customWidth="1"/>
    <col min="10241" max="10241" width="8" customWidth="1"/>
    <col min="10242" max="10242" width="8.140625" customWidth="1"/>
    <col min="10243" max="10243" width="7.42578125" customWidth="1"/>
    <col min="10491" max="10491" width="11.28515625" bestFit="1" customWidth="1"/>
    <col min="10492" max="10492" width="18.85546875" customWidth="1"/>
    <col min="10494" max="10494" width="8.140625" customWidth="1"/>
    <col min="10495" max="10495" width="0" hidden="1" customWidth="1"/>
    <col min="10496" max="10496" width="7.42578125" customWidth="1"/>
    <col min="10497" max="10497" width="8" customWidth="1"/>
    <col min="10498" max="10498" width="8.140625" customWidth="1"/>
    <col min="10499" max="10499" width="7.42578125" customWidth="1"/>
    <col min="10747" max="10747" width="11.28515625" bestFit="1" customWidth="1"/>
    <col min="10748" max="10748" width="18.85546875" customWidth="1"/>
    <col min="10750" max="10750" width="8.140625" customWidth="1"/>
    <col min="10751" max="10751" width="0" hidden="1" customWidth="1"/>
    <col min="10752" max="10752" width="7.42578125" customWidth="1"/>
    <col min="10753" max="10753" width="8" customWidth="1"/>
    <col min="10754" max="10754" width="8.140625" customWidth="1"/>
    <col min="10755" max="10755" width="7.42578125" customWidth="1"/>
    <col min="11003" max="11003" width="11.28515625" bestFit="1" customWidth="1"/>
    <col min="11004" max="11004" width="18.85546875" customWidth="1"/>
    <col min="11006" max="11006" width="8.140625" customWidth="1"/>
    <col min="11007" max="11007" width="0" hidden="1" customWidth="1"/>
    <col min="11008" max="11008" width="7.42578125" customWidth="1"/>
    <col min="11009" max="11009" width="8" customWidth="1"/>
    <col min="11010" max="11010" width="8.140625" customWidth="1"/>
    <col min="11011" max="11011" width="7.42578125" customWidth="1"/>
    <col min="11259" max="11259" width="11.28515625" bestFit="1" customWidth="1"/>
    <col min="11260" max="11260" width="18.85546875" customWidth="1"/>
    <col min="11262" max="11262" width="8.140625" customWidth="1"/>
    <col min="11263" max="11263" width="0" hidden="1" customWidth="1"/>
    <col min="11264" max="11264" width="7.42578125" customWidth="1"/>
    <col min="11265" max="11265" width="8" customWidth="1"/>
    <col min="11266" max="11266" width="8.140625" customWidth="1"/>
    <col min="11267" max="11267" width="7.42578125" customWidth="1"/>
    <col min="11515" max="11515" width="11.28515625" bestFit="1" customWidth="1"/>
    <col min="11516" max="11516" width="18.85546875" customWidth="1"/>
    <col min="11518" max="11518" width="8.140625" customWidth="1"/>
    <col min="11519" max="11519" width="0" hidden="1" customWidth="1"/>
    <col min="11520" max="11520" width="7.42578125" customWidth="1"/>
    <col min="11521" max="11521" width="8" customWidth="1"/>
    <col min="11522" max="11522" width="8.140625" customWidth="1"/>
    <col min="11523" max="11523" width="7.42578125" customWidth="1"/>
    <col min="11771" max="11771" width="11.28515625" bestFit="1" customWidth="1"/>
    <col min="11772" max="11772" width="18.85546875" customWidth="1"/>
    <col min="11774" max="11774" width="8.140625" customWidth="1"/>
    <col min="11775" max="11775" width="0" hidden="1" customWidth="1"/>
    <col min="11776" max="11776" width="7.42578125" customWidth="1"/>
    <col min="11777" max="11777" width="8" customWidth="1"/>
    <col min="11778" max="11778" width="8.140625" customWidth="1"/>
    <col min="11779" max="11779" width="7.42578125" customWidth="1"/>
    <col min="12027" max="12027" width="11.28515625" bestFit="1" customWidth="1"/>
    <col min="12028" max="12028" width="18.85546875" customWidth="1"/>
    <col min="12030" max="12030" width="8.140625" customWidth="1"/>
    <col min="12031" max="12031" width="0" hidden="1" customWidth="1"/>
    <col min="12032" max="12032" width="7.42578125" customWidth="1"/>
    <col min="12033" max="12033" width="8" customWidth="1"/>
    <col min="12034" max="12034" width="8.140625" customWidth="1"/>
    <col min="12035" max="12035" width="7.42578125" customWidth="1"/>
    <col min="12283" max="12283" width="11.28515625" bestFit="1" customWidth="1"/>
    <col min="12284" max="12284" width="18.85546875" customWidth="1"/>
    <col min="12286" max="12286" width="8.140625" customWidth="1"/>
    <col min="12287" max="12287" width="0" hidden="1" customWidth="1"/>
    <col min="12288" max="12288" width="7.42578125" customWidth="1"/>
    <col min="12289" max="12289" width="8" customWidth="1"/>
    <col min="12290" max="12290" width="8.140625" customWidth="1"/>
    <col min="12291" max="12291" width="7.42578125" customWidth="1"/>
    <col min="12539" max="12539" width="11.28515625" bestFit="1" customWidth="1"/>
    <col min="12540" max="12540" width="18.85546875" customWidth="1"/>
    <col min="12542" max="12542" width="8.140625" customWidth="1"/>
    <col min="12543" max="12543" width="0" hidden="1" customWidth="1"/>
    <col min="12544" max="12544" width="7.42578125" customWidth="1"/>
    <col min="12545" max="12545" width="8" customWidth="1"/>
    <col min="12546" max="12546" width="8.140625" customWidth="1"/>
    <col min="12547" max="12547" width="7.42578125" customWidth="1"/>
    <col min="12795" max="12795" width="11.28515625" bestFit="1" customWidth="1"/>
    <col min="12796" max="12796" width="18.85546875" customWidth="1"/>
    <col min="12798" max="12798" width="8.140625" customWidth="1"/>
    <col min="12799" max="12799" width="0" hidden="1" customWidth="1"/>
    <col min="12800" max="12800" width="7.42578125" customWidth="1"/>
    <col min="12801" max="12801" width="8" customWidth="1"/>
    <col min="12802" max="12802" width="8.140625" customWidth="1"/>
    <col min="12803" max="12803" width="7.42578125" customWidth="1"/>
    <col min="13051" max="13051" width="11.28515625" bestFit="1" customWidth="1"/>
    <col min="13052" max="13052" width="18.85546875" customWidth="1"/>
    <col min="13054" max="13054" width="8.140625" customWidth="1"/>
    <col min="13055" max="13055" width="0" hidden="1" customWidth="1"/>
    <col min="13056" max="13056" width="7.42578125" customWidth="1"/>
    <col min="13057" max="13057" width="8" customWidth="1"/>
    <col min="13058" max="13058" width="8.140625" customWidth="1"/>
    <col min="13059" max="13059" width="7.42578125" customWidth="1"/>
    <col min="13307" max="13307" width="11.28515625" bestFit="1" customWidth="1"/>
    <col min="13308" max="13308" width="18.85546875" customWidth="1"/>
    <col min="13310" max="13310" width="8.140625" customWidth="1"/>
    <col min="13311" max="13311" width="0" hidden="1" customWidth="1"/>
    <col min="13312" max="13312" width="7.42578125" customWidth="1"/>
    <col min="13313" max="13313" width="8" customWidth="1"/>
    <col min="13314" max="13314" width="8.140625" customWidth="1"/>
    <col min="13315" max="13315" width="7.42578125" customWidth="1"/>
    <col min="13563" max="13563" width="11.28515625" bestFit="1" customWidth="1"/>
    <col min="13564" max="13564" width="18.85546875" customWidth="1"/>
    <col min="13566" max="13566" width="8.140625" customWidth="1"/>
    <col min="13567" max="13567" width="0" hidden="1" customWidth="1"/>
    <col min="13568" max="13568" width="7.42578125" customWidth="1"/>
    <col min="13569" max="13569" width="8" customWidth="1"/>
    <col min="13570" max="13570" width="8.140625" customWidth="1"/>
    <col min="13571" max="13571" width="7.42578125" customWidth="1"/>
    <col min="13819" max="13819" width="11.28515625" bestFit="1" customWidth="1"/>
    <col min="13820" max="13820" width="18.85546875" customWidth="1"/>
    <col min="13822" max="13822" width="8.140625" customWidth="1"/>
    <col min="13823" max="13823" width="0" hidden="1" customWidth="1"/>
    <col min="13824" max="13824" width="7.42578125" customWidth="1"/>
    <col min="13825" max="13825" width="8" customWidth="1"/>
    <col min="13826" max="13826" width="8.140625" customWidth="1"/>
    <col min="13827" max="13827" width="7.42578125" customWidth="1"/>
    <col min="14075" max="14075" width="11.28515625" bestFit="1" customWidth="1"/>
    <col min="14076" max="14076" width="18.85546875" customWidth="1"/>
    <col min="14078" max="14078" width="8.140625" customWidth="1"/>
    <col min="14079" max="14079" width="0" hidden="1" customWidth="1"/>
    <col min="14080" max="14080" width="7.42578125" customWidth="1"/>
    <col min="14081" max="14081" width="8" customWidth="1"/>
    <col min="14082" max="14082" width="8.140625" customWidth="1"/>
    <col min="14083" max="14083" width="7.42578125" customWidth="1"/>
    <col min="14331" max="14331" width="11.28515625" bestFit="1" customWidth="1"/>
    <col min="14332" max="14332" width="18.85546875" customWidth="1"/>
    <col min="14334" max="14334" width="8.140625" customWidth="1"/>
    <col min="14335" max="14335" width="0" hidden="1" customWidth="1"/>
    <col min="14336" max="14336" width="7.42578125" customWidth="1"/>
    <col min="14337" max="14337" width="8" customWidth="1"/>
    <col min="14338" max="14338" width="8.140625" customWidth="1"/>
    <col min="14339" max="14339" width="7.42578125" customWidth="1"/>
    <col min="14587" max="14587" width="11.28515625" bestFit="1" customWidth="1"/>
    <col min="14588" max="14588" width="18.85546875" customWidth="1"/>
    <col min="14590" max="14590" width="8.140625" customWidth="1"/>
    <col min="14591" max="14591" width="0" hidden="1" customWidth="1"/>
    <col min="14592" max="14592" width="7.42578125" customWidth="1"/>
    <col min="14593" max="14593" width="8" customWidth="1"/>
    <col min="14594" max="14594" width="8.140625" customWidth="1"/>
    <col min="14595" max="14595" width="7.42578125" customWidth="1"/>
    <col min="14843" max="14843" width="11.28515625" bestFit="1" customWidth="1"/>
    <col min="14844" max="14844" width="18.85546875" customWidth="1"/>
    <col min="14846" max="14846" width="8.140625" customWidth="1"/>
    <col min="14847" max="14847" width="0" hidden="1" customWidth="1"/>
    <col min="14848" max="14848" width="7.42578125" customWidth="1"/>
    <col min="14849" max="14849" width="8" customWidth="1"/>
    <col min="14850" max="14850" width="8.140625" customWidth="1"/>
    <col min="14851" max="14851" width="7.42578125" customWidth="1"/>
    <col min="15099" max="15099" width="11.28515625" bestFit="1" customWidth="1"/>
    <col min="15100" max="15100" width="18.85546875" customWidth="1"/>
    <col min="15102" max="15102" width="8.140625" customWidth="1"/>
    <col min="15103" max="15103" width="0" hidden="1" customWidth="1"/>
    <col min="15104" max="15104" width="7.42578125" customWidth="1"/>
    <col min="15105" max="15105" width="8" customWidth="1"/>
    <col min="15106" max="15106" width="8.140625" customWidth="1"/>
    <col min="15107" max="15107" width="7.42578125" customWidth="1"/>
    <col min="15355" max="15355" width="11.28515625" bestFit="1" customWidth="1"/>
    <col min="15356" max="15356" width="18.85546875" customWidth="1"/>
    <col min="15358" max="15358" width="8.140625" customWidth="1"/>
    <col min="15359" max="15359" width="0" hidden="1" customWidth="1"/>
    <col min="15360" max="15360" width="7.42578125" customWidth="1"/>
    <col min="15361" max="15361" width="8" customWidth="1"/>
    <col min="15362" max="15362" width="8.140625" customWidth="1"/>
    <col min="15363" max="15363" width="7.42578125" customWidth="1"/>
    <col min="15611" max="15611" width="11.28515625" bestFit="1" customWidth="1"/>
    <col min="15612" max="15612" width="18.85546875" customWidth="1"/>
    <col min="15614" max="15614" width="8.140625" customWidth="1"/>
    <col min="15615" max="15615" width="0" hidden="1" customWidth="1"/>
    <col min="15616" max="15616" width="7.42578125" customWidth="1"/>
    <col min="15617" max="15617" width="8" customWidth="1"/>
    <col min="15618" max="15618" width="8.140625" customWidth="1"/>
    <col min="15619" max="15619" width="7.42578125" customWidth="1"/>
    <col min="15867" max="15867" width="11.28515625" bestFit="1" customWidth="1"/>
    <col min="15868" max="15868" width="18.85546875" customWidth="1"/>
    <col min="15870" max="15870" width="8.140625" customWidth="1"/>
    <col min="15871" max="15871" width="0" hidden="1" customWidth="1"/>
    <col min="15872" max="15872" width="7.42578125" customWidth="1"/>
    <col min="15873" max="15873" width="8" customWidth="1"/>
    <col min="15874" max="15874" width="8.140625" customWidth="1"/>
    <col min="15875" max="15875" width="7.42578125" customWidth="1"/>
    <col min="16123" max="16123" width="11.28515625" bestFit="1" customWidth="1"/>
    <col min="16124" max="16124" width="18.85546875" customWidth="1"/>
    <col min="16126" max="16126" width="8.140625" customWidth="1"/>
    <col min="16127" max="16127" width="0" hidden="1" customWidth="1"/>
    <col min="16128" max="16128" width="7.42578125" customWidth="1"/>
    <col min="16129" max="16129" width="8" customWidth="1"/>
    <col min="16130" max="16130" width="8.140625" customWidth="1"/>
    <col min="16131" max="16131" width="7.42578125" customWidth="1"/>
  </cols>
  <sheetData>
    <row r="1" spans="1:5" ht="20.25" x14ac:dyDescent="0.3">
      <c r="A1" s="179" t="s">
        <v>136</v>
      </c>
      <c r="B1" s="179"/>
      <c r="C1" s="179"/>
      <c r="D1" s="179"/>
    </row>
    <row r="4" spans="1:5" x14ac:dyDescent="0.25">
      <c r="A4" s="222" t="s">
        <v>182</v>
      </c>
      <c r="B4" s="222"/>
      <c r="C4" s="220" t="s">
        <v>57</v>
      </c>
      <c r="D4" s="152"/>
    </row>
    <row r="5" spans="1:5" x14ac:dyDescent="0.25">
      <c r="A5" s="219"/>
      <c r="B5" s="219"/>
      <c r="C5" s="219" t="s">
        <v>68</v>
      </c>
      <c r="D5" s="139"/>
      <c r="E5" t="s">
        <v>55</v>
      </c>
    </row>
    <row r="6" spans="1:5" x14ac:dyDescent="0.25">
      <c r="A6" s="219"/>
      <c r="B6" s="219"/>
      <c r="C6" s="219" t="s">
        <v>66</v>
      </c>
      <c r="D6" s="139"/>
    </row>
    <row r="7" spans="1:5" x14ac:dyDescent="0.25">
      <c r="A7" s="222" t="s">
        <v>181</v>
      </c>
      <c r="B7" s="222"/>
      <c r="C7" s="218" t="s">
        <v>58</v>
      </c>
      <c r="D7" s="140"/>
    </row>
    <row r="8" spans="1:5" x14ac:dyDescent="0.25">
      <c r="A8" s="219"/>
      <c r="B8" s="219"/>
      <c r="C8" s="219" t="s">
        <v>56</v>
      </c>
      <c r="D8" s="139"/>
    </row>
    <row r="9" spans="1:5" x14ac:dyDescent="0.25">
      <c r="A9" s="178" t="s">
        <v>59</v>
      </c>
      <c r="B9" s="178"/>
      <c r="C9" s="219"/>
      <c r="D9" s="139"/>
    </row>
    <row r="10" spans="1:5" x14ac:dyDescent="0.25">
      <c r="A10" s="219" t="s">
        <v>60</v>
      </c>
      <c r="B10" s="220"/>
      <c r="C10" s="219" t="s">
        <v>135</v>
      </c>
      <c r="D10" s="152"/>
    </row>
    <row r="11" spans="1:5" x14ac:dyDescent="0.25">
      <c r="A11" s="219" t="s">
        <v>61</v>
      </c>
      <c r="B11" s="220"/>
      <c r="C11" s="219" t="s">
        <v>58</v>
      </c>
      <c r="D11" s="152"/>
    </row>
    <row r="12" spans="1:5" x14ac:dyDescent="0.25">
      <c r="A12" s="219"/>
      <c r="B12" s="220"/>
      <c r="C12" s="219"/>
      <c r="D12" s="152"/>
    </row>
    <row r="13" spans="1:5" x14ac:dyDescent="0.25">
      <c r="A13" s="178" t="s">
        <v>62</v>
      </c>
      <c r="B13" s="178"/>
      <c r="C13" s="219"/>
      <c r="D13" s="139"/>
    </row>
    <row r="14" spans="1:5" x14ac:dyDescent="0.25">
      <c r="A14" s="217" t="s">
        <v>60</v>
      </c>
      <c r="B14" s="217"/>
      <c r="C14" s="219" t="s">
        <v>64</v>
      </c>
      <c r="D14" s="140"/>
    </row>
    <row r="15" spans="1:5" x14ac:dyDescent="0.25">
      <c r="A15" s="219" t="s">
        <v>63</v>
      </c>
      <c r="B15" s="219"/>
      <c r="C15" s="221" t="s">
        <v>56</v>
      </c>
      <c r="D15" s="139"/>
    </row>
    <row r="16" spans="1:5" x14ac:dyDescent="0.25">
      <c r="A16" s="219"/>
      <c r="B16" s="219"/>
      <c r="C16" s="219"/>
      <c r="D16" s="139"/>
    </row>
    <row r="17" spans="1:4" x14ac:dyDescent="0.25">
      <c r="A17" s="178" t="s">
        <v>65</v>
      </c>
      <c r="B17" s="178"/>
      <c r="C17" s="219"/>
      <c r="D17" s="139"/>
    </row>
    <row r="18" spans="1:4" x14ac:dyDescent="0.25">
      <c r="A18" s="217" t="s">
        <v>60</v>
      </c>
      <c r="B18" s="217"/>
      <c r="C18" s="220" t="s">
        <v>67</v>
      </c>
      <c r="D18" s="140"/>
    </row>
    <row r="19" spans="1:4" x14ac:dyDescent="0.25">
      <c r="A19" s="219"/>
      <c r="B19" s="220"/>
      <c r="C19" s="139"/>
      <c r="D19" s="152"/>
    </row>
  </sheetData>
  <mergeCells count="8">
    <mergeCell ref="A7:B7"/>
    <mergeCell ref="A9:B9"/>
    <mergeCell ref="A1:D1"/>
    <mergeCell ref="A4:B4"/>
    <mergeCell ref="A13:B13"/>
    <mergeCell ref="A14:B14"/>
    <mergeCell ref="A17:B17"/>
    <mergeCell ref="A18:B1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6</vt:i4>
      </vt:variant>
      <vt:variant>
        <vt:lpstr>Nimega vahemikud</vt:lpstr>
      </vt:variant>
      <vt:variant>
        <vt:i4>1</vt:i4>
      </vt:variant>
    </vt:vector>
  </HeadingPairs>
  <TitlesOfParts>
    <vt:vector size="7" baseType="lpstr">
      <vt:lpstr>60 lam M, N</vt:lpstr>
      <vt:lpstr>30 lasku lamades</vt:lpstr>
      <vt:lpstr>St. püstol 20+20+20</vt:lpstr>
      <vt:lpstr>50 m püstol</vt:lpstr>
      <vt:lpstr>10 m Liikuv Märk 30+30</vt:lpstr>
      <vt:lpstr>Kohtunikud</vt:lpstr>
      <vt:lpstr>'50 m püstol'!Prindiala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Kontor</dc:creator>
  <cp:lastModifiedBy>Karl Kontor</cp:lastModifiedBy>
  <cp:lastPrinted>2022-09-26T14:00:11Z</cp:lastPrinted>
  <dcterms:created xsi:type="dcterms:W3CDTF">2022-09-18T10:22:36Z</dcterms:created>
  <dcterms:modified xsi:type="dcterms:W3CDTF">2022-09-26T14:02:43Z</dcterms:modified>
</cp:coreProperties>
</file>