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tormis.saar\Downloads\"/>
    </mc:Choice>
  </mc:AlternateContent>
  <xr:revisionPtr revIDLastSave="0" documentId="13_ncr:1_{2F249F8F-61C2-4E61-ADFE-F4B6B86B44BF}" xr6:coauthVersionLast="47" xr6:coauthVersionMax="47" xr10:uidLastSave="{00000000-0000-0000-0000-000000000000}"/>
  <bookViews>
    <workbookView xWindow="-67320" yWindow="-120" windowWidth="38640" windowHeight="15840" tabRatio="500" activeTab="3" xr2:uid="{00000000-000D-0000-FFFF-FFFF00000000}"/>
  </bookViews>
  <sheets>
    <sheet name="3x20 Ü" sheetId="1" r:id="rId1"/>
    <sheet name="Olümp." sheetId="2" r:id="rId2"/>
    <sheet name="30+30SP Ü" sheetId="3" r:id="rId3"/>
    <sheet name="Kohtuniku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" i="3" l="1"/>
  <c r="O9" i="3"/>
  <c r="O10" i="3"/>
  <c r="O11" i="3"/>
  <c r="J26" i="3"/>
  <c r="J25" i="3"/>
  <c r="J24" i="3"/>
  <c r="J23" i="3"/>
  <c r="J17" i="3"/>
  <c r="J18" i="3"/>
  <c r="J19" i="3"/>
  <c r="J16" i="3"/>
  <c r="I43" i="3"/>
  <c r="M42" i="3"/>
  <c r="I42" i="3"/>
  <c r="M39" i="3"/>
  <c r="I39" i="3"/>
  <c r="N39" i="3" s="1"/>
  <c r="M34" i="3"/>
  <c r="M35" i="3"/>
  <c r="M40" i="3"/>
  <c r="I34" i="3"/>
  <c r="I35" i="3"/>
  <c r="I40" i="3"/>
  <c r="M41" i="3"/>
  <c r="I41" i="3"/>
  <c r="M37" i="3"/>
  <c r="I37" i="3"/>
  <c r="M36" i="3"/>
  <c r="I36" i="3"/>
  <c r="M43" i="3"/>
  <c r="N43" i="3" s="1"/>
  <c r="M38" i="3"/>
  <c r="I38" i="3"/>
  <c r="M33" i="3"/>
  <c r="I33" i="3"/>
  <c r="M10" i="2"/>
  <c r="M14" i="2"/>
  <c r="M15" i="2"/>
  <c r="M11" i="2"/>
  <c r="M12" i="2"/>
  <c r="M13" i="2"/>
  <c r="I13" i="2"/>
  <c r="I14" i="2"/>
  <c r="I15" i="2"/>
  <c r="N15" i="2" s="1"/>
  <c r="I11" i="2"/>
  <c r="I12" i="2"/>
  <c r="I10" i="2"/>
  <c r="N42" i="3" l="1"/>
  <c r="N41" i="3"/>
  <c r="N33" i="3"/>
  <c r="N35" i="3"/>
  <c r="N37" i="3"/>
  <c r="N36" i="3"/>
  <c r="N40" i="3"/>
  <c r="N34" i="3"/>
  <c r="N38" i="3"/>
  <c r="N10" i="2"/>
  <c r="N14" i="2"/>
  <c r="N13" i="2"/>
  <c r="N12" i="2"/>
  <c r="N11" i="2"/>
</calcChain>
</file>

<file path=xl/sharedStrings.xml><?xml version="1.0" encoding="utf-8"?>
<sst xmlns="http://schemas.openxmlformats.org/spreadsheetml/2006/main" count="298" uniqueCount="107">
  <si>
    <t>August Liiviku memoriaal 2022</t>
  </si>
  <si>
    <t>25.09.2022 Elva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</si>
  <si>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</si>
  <si>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</si>
  <si>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</si>
  <si>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</si>
  <si>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</si>
  <si>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</si>
  <si>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</si>
  <si>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</si>
  <si>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Σ</t>
  </si>
  <si>
    <t>I</t>
  </si>
  <si>
    <t>Susanna</t>
  </si>
  <si>
    <t>SULE</t>
  </si>
  <si>
    <t>Kaiu LK</t>
  </si>
  <si>
    <t>II</t>
  </si>
  <si>
    <t>Marleen</t>
  </si>
  <si>
    <t>RIISAAR</t>
  </si>
  <si>
    <t>Elva LSK</t>
  </si>
  <si>
    <t>III</t>
  </si>
  <si>
    <t>Marianne</t>
  </si>
  <si>
    <t>TAVITS</t>
  </si>
  <si>
    <t>4.</t>
  </si>
  <si>
    <t>Ksenia</t>
  </si>
  <si>
    <t>IVANOVA</t>
  </si>
  <si>
    <t>Narva LSK</t>
  </si>
  <si>
    <t>5.</t>
  </si>
  <si>
    <t>Mihkel Villem</t>
  </si>
  <si>
    <t>KÕPS</t>
  </si>
  <si>
    <t>6.</t>
  </si>
  <si>
    <t>Karina</t>
  </si>
  <si>
    <t>SMIRNOVA</t>
  </si>
  <si>
    <t>7.</t>
  </si>
  <si>
    <t>Kristofer-Jaago</t>
  </si>
  <si>
    <t>KIVARI</t>
  </si>
  <si>
    <t>8.</t>
  </si>
  <si>
    <t>Kaspar</t>
  </si>
  <si>
    <t>VIIRON</t>
  </si>
  <si>
    <t>9.</t>
  </si>
  <si>
    <t>Katrin Mirtel</t>
  </si>
  <si>
    <t>TUTT</t>
  </si>
  <si>
    <t>10.</t>
  </si>
  <si>
    <t>Kirill</t>
  </si>
  <si>
    <t>MIŠTŠENKO</t>
  </si>
  <si>
    <t>10*</t>
  </si>
  <si>
    <t>KL</t>
  </si>
  <si>
    <t>F</t>
  </si>
  <si>
    <t>M</t>
  </si>
  <si>
    <t>Kvalifikatsioon</t>
  </si>
  <si>
    <t>3x20l kolm asendit</t>
  </si>
  <si>
    <t>Finaal</t>
  </si>
  <si>
    <t>Medali matš</t>
  </si>
  <si>
    <t>Tartumaa Tervisespordikeskus</t>
  </si>
  <si>
    <t>I poolfinaal</t>
  </si>
  <si>
    <t>Tabamusi</t>
  </si>
  <si>
    <t>QF</t>
  </si>
  <si>
    <t>KL MäLK</t>
  </si>
  <si>
    <t>3.</t>
  </si>
  <si>
    <t>II poolfinaal</t>
  </si>
  <si>
    <t>Olümpiakiirlaskmine mehed</t>
  </si>
  <si>
    <t xml:space="preserve">Koht     </t>
  </si>
  <si>
    <t>Ees-ja perekonnanimi</t>
  </si>
  <si>
    <t>Sa</t>
  </si>
  <si>
    <t xml:space="preserve">I </t>
  </si>
  <si>
    <t>Kokku</t>
  </si>
  <si>
    <t>Summa</t>
  </si>
  <si>
    <t>Klass</t>
  </si>
  <si>
    <t>KJ SK</t>
  </si>
  <si>
    <t>Erko</t>
  </si>
  <si>
    <t>VILBA</t>
  </si>
  <si>
    <t>Ragnar</t>
  </si>
  <si>
    <t>JUURIK</t>
  </si>
  <si>
    <t>Lepo</t>
  </si>
  <si>
    <t>JONUKS</t>
  </si>
  <si>
    <t>Järvamaa LSK</t>
  </si>
  <si>
    <t>ü.l.</t>
  </si>
  <si>
    <t>Ott</t>
  </si>
  <si>
    <t>OTTISAAR</t>
  </si>
  <si>
    <t>25.09.2022</t>
  </si>
  <si>
    <t>Kristina</t>
  </si>
  <si>
    <t>KIISK</t>
  </si>
  <si>
    <t>Anni</t>
  </si>
  <si>
    <t>KÄÄRST</t>
  </si>
  <si>
    <t>Lagle</t>
  </si>
  <si>
    <t>NÕU</t>
  </si>
  <si>
    <t>Margus</t>
  </si>
  <si>
    <t>UHEK</t>
  </si>
  <si>
    <t xml:space="preserve">Aivo </t>
  </si>
  <si>
    <t>MEESAK</t>
  </si>
  <si>
    <t xml:space="preserve">Heldur </t>
  </si>
  <si>
    <t>KURIG</t>
  </si>
  <si>
    <t>Mattis</t>
  </si>
  <si>
    <t>MARTJAK</t>
  </si>
  <si>
    <t>katk.</t>
  </si>
  <si>
    <t>11.</t>
  </si>
  <si>
    <t>Spordipüstol 30+30 lasku üldarvestus</t>
  </si>
  <si>
    <t>Spordipüstol 30+30 lasku FINAAL</t>
  </si>
  <si>
    <t>Žürii esimees:</t>
  </si>
  <si>
    <t>25m tulejoonekohtunik:</t>
  </si>
  <si>
    <t>50m tulejoonekohtunik:</t>
  </si>
  <si>
    <t>50m Sius operaator:</t>
  </si>
  <si>
    <t>Protokoll:</t>
  </si>
  <si>
    <t>Elva</t>
  </si>
  <si>
    <t>Tormis Saar</t>
  </si>
  <si>
    <t>Merily Saar</t>
  </si>
  <si>
    <t>Liivi Erm</t>
  </si>
  <si>
    <t>Meelis Kiisk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</si>
</sst>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47">
    <font>
      <sz val="10"/>
      <color indexed="0"/>
      <name val="Verdana"/>
      <charset val="1"/>
    </font>
    <font>
      <sz val="11"/>
      <color theme="1"/>
      <name val="Calibri"/>
      <family val="2"/>
      <charset val="186"/>
      <scheme val="minor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8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 Baltic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b/>
      <sz val="16"/>
      <name val="Arial"/>
      <family val="2"/>
      <charset val="186"/>
    </font>
    <font>
      <sz val="11"/>
      <color rgb="FF000000"/>
      <name val="Calibri"/>
      <family val="2"/>
      <charset val="186"/>
    </font>
    <font>
      <i/>
      <sz val="9"/>
      <name val="Arial Baltic"/>
      <family val="2"/>
      <charset val="186"/>
    </font>
    <font>
      <i/>
      <u/>
      <sz val="12"/>
      <name val="Times New Roman"/>
      <family val="1"/>
      <charset val="186"/>
    </font>
    <font>
      <i/>
      <u/>
      <sz val="12"/>
      <name val="Times New Roman"/>
      <family val="1"/>
    </font>
    <font>
      <sz val="12"/>
      <name val="Times New Roman"/>
      <family val="1"/>
    </font>
    <font>
      <sz val="16"/>
      <name val="Arial Baltic"/>
      <charset val="186"/>
    </font>
    <font>
      <sz val="11"/>
      <name val="Arial Baltic"/>
      <charset val="186"/>
    </font>
    <font>
      <b/>
      <sz val="11"/>
      <name val="Arial"/>
      <family val="2"/>
      <charset val="186"/>
    </font>
    <font>
      <sz val="12"/>
      <name val="Arial"/>
      <family val="2"/>
      <charset val="186"/>
    </font>
    <font>
      <sz val="10"/>
      <color indexed="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4" fillId="0" borderId="0"/>
    <xf numFmtId="0" fontId="37" fillId="0" borderId="0"/>
    <xf numFmtId="0" fontId="37" fillId="0" borderId="0"/>
  </cellStyleXfs>
  <cellXfs count="121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1"/>
    <xf numFmtId="0" fontId="14" fillId="0" borderId="0" xfId="1" applyFont="1" applyAlignment="1">
      <alignment horizontal="center"/>
    </xf>
    <xf numFmtId="0" fontId="14" fillId="0" borderId="0" xfId="1" applyFont="1"/>
    <xf numFmtId="49" fontId="14" fillId="0" borderId="0" xfId="1" applyNumberFormat="1" applyFont="1"/>
    <xf numFmtId="0" fontId="13" fillId="0" borderId="0" xfId="1" applyFont="1" applyAlignment="1" applyProtection="1">
      <alignment horizontal="left" indent="15"/>
      <protection locked="0"/>
    </xf>
    <xf numFmtId="0" fontId="15" fillId="0" borderId="0" xfId="1" applyFont="1" applyAlignment="1">
      <alignment horizontal="center"/>
    </xf>
    <xf numFmtId="0" fontId="16" fillId="0" borderId="0" xfId="1" applyFont="1"/>
    <xf numFmtId="0" fontId="15" fillId="0" borderId="0" xfId="1" applyFont="1"/>
    <xf numFmtId="49" fontId="15" fillId="0" borderId="0" xfId="1" applyNumberFormat="1" applyFont="1"/>
    <xf numFmtId="0" fontId="18" fillId="0" borderId="0" xfId="1" applyFont="1"/>
    <xf numFmtId="0" fontId="15" fillId="0" borderId="0" xfId="1" applyFont="1" applyAlignment="1">
      <alignment horizontal="right"/>
    </xf>
    <xf numFmtId="0" fontId="17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0" fontId="17" fillId="0" borderId="0" xfId="1" applyFont="1"/>
    <xf numFmtId="49" fontId="15" fillId="0" borderId="0" xfId="1" applyNumberFormat="1" applyFont="1" applyAlignment="1">
      <alignment horizontal="center"/>
    </xf>
    <xf numFmtId="0" fontId="25" fillId="0" borderId="0" xfId="1" applyFont="1"/>
    <xf numFmtId="0" fontId="24" fillId="0" borderId="0" xfId="1" applyFont="1"/>
    <xf numFmtId="49" fontId="20" fillId="0" borderId="0" xfId="1" applyNumberFormat="1" applyFont="1"/>
    <xf numFmtId="0" fontId="24" fillId="0" borderId="0" xfId="1" applyFont="1" applyAlignment="1">
      <alignment horizontal="center"/>
    </xf>
    <xf numFmtId="0" fontId="13" fillId="0" borderId="0" xfId="1" applyFont="1" applyProtection="1">
      <protection locked="0"/>
    </xf>
    <xf numFmtId="0" fontId="27" fillId="0" borderId="0" xfId="1" applyFont="1" applyAlignment="1">
      <alignment horizontal="center"/>
    </xf>
    <xf numFmtId="0" fontId="27" fillId="0" borderId="0" xfId="1" applyFont="1"/>
    <xf numFmtId="0" fontId="25" fillId="0" borderId="0" xfId="1" applyFont="1" applyAlignment="1">
      <alignment horizontal="center"/>
    </xf>
    <xf numFmtId="0" fontId="31" fillId="0" borderId="0" xfId="1" applyFont="1"/>
    <xf numFmtId="0" fontId="28" fillId="0" borderId="1" xfId="1" applyFont="1" applyBorder="1"/>
    <xf numFmtId="0" fontId="28" fillId="0" borderId="1" xfId="1" applyFont="1" applyBorder="1" applyAlignment="1">
      <alignment horizontal="center"/>
    </xf>
    <xf numFmtId="0" fontId="30" fillId="0" borderId="0" xfId="1" applyFont="1"/>
    <xf numFmtId="0" fontId="2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32" fillId="0" borderId="0" xfId="1" applyFont="1" applyAlignment="1" applyProtection="1">
      <alignment horizontal="center"/>
      <protection locked="0"/>
    </xf>
    <xf numFmtId="49" fontId="29" fillId="0" borderId="0" xfId="1" applyNumberFormat="1" applyFont="1" applyAlignment="1">
      <alignment horizontal="center"/>
    </xf>
    <xf numFmtId="0" fontId="35" fillId="0" borderId="0" xfId="1" applyFont="1"/>
    <xf numFmtId="0" fontId="34" fillId="0" borderId="0" xfId="1" applyFont="1" applyAlignment="1">
      <alignment horizontal="center"/>
    </xf>
    <xf numFmtId="0" fontId="9" fillId="0" borderId="0" xfId="1" applyFont="1"/>
    <xf numFmtId="0" fontId="42" fillId="0" borderId="0" xfId="1" applyFont="1" applyAlignment="1">
      <alignment horizontal="center"/>
    </xf>
    <xf numFmtId="49" fontId="43" fillId="0" borderId="0" xfId="1" applyNumberFormat="1" applyFont="1" applyAlignment="1">
      <alignment horizontal="center"/>
    </xf>
    <xf numFmtId="0" fontId="43" fillId="0" borderId="0" xfId="1" applyFont="1" applyAlignment="1">
      <alignment horizontal="center"/>
    </xf>
    <xf numFmtId="0" fontId="28" fillId="0" borderId="1" xfId="1" applyFont="1" applyBorder="1" applyAlignment="1">
      <alignment horizontal="center"/>
    </xf>
    <xf numFmtId="0" fontId="20" fillId="0" borderId="0" xfId="1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49" fontId="14" fillId="0" borderId="0" xfId="0" applyNumberFormat="1" applyFont="1"/>
    <xf numFmtId="0" fontId="13" fillId="0" borderId="0" xfId="0" applyFont="1" applyAlignment="1" applyProtection="1">
      <alignment horizontal="left" indent="15"/>
      <protection locked="0"/>
    </xf>
    <xf numFmtId="0" fontId="32" fillId="0" borderId="0" xfId="0" applyFont="1" applyAlignment="1" applyProtection="1">
      <alignment horizontal="left" indent="15"/>
      <protection locked="0"/>
    </xf>
    <xf numFmtId="0" fontId="13" fillId="0" borderId="0" xfId="0" applyFont="1" applyProtection="1">
      <protection locked="0"/>
    </xf>
    <xf numFmtId="0" fontId="20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17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0" fontId="26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23" fillId="0" borderId="0" xfId="0" applyFont="1"/>
    <xf numFmtId="0" fontId="15" fillId="0" borderId="0" xfId="0" applyFont="1" applyAlignment="1">
      <alignment horizontal="right"/>
    </xf>
    <xf numFmtId="0" fontId="29" fillId="0" borderId="0" xfId="0" applyFont="1"/>
    <xf numFmtId="1" fontId="20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9" fontId="24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8" fontId="20" fillId="0" borderId="0" xfId="0" applyNumberFormat="1" applyFont="1" applyAlignment="1">
      <alignment horizontal="center"/>
    </xf>
    <xf numFmtId="0" fontId="17" fillId="0" borderId="0" xfId="0" applyFont="1"/>
    <xf numFmtId="0" fontId="22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5" fillId="0" borderId="0" xfId="0" applyFont="1"/>
    <xf numFmtId="0" fontId="44" fillId="0" borderId="0" xfId="0" applyFont="1"/>
    <xf numFmtId="0" fontId="44" fillId="0" borderId="0" xfId="1" applyFont="1"/>
    <xf numFmtId="0" fontId="5" fillId="0" borderId="0" xfId="0" applyFont="1" applyAlignment="1"/>
    <xf numFmtId="0" fontId="36" fillId="0" borderId="0" xfId="0" applyFont="1" applyAlignment="1"/>
    <xf numFmtId="0" fontId="45" fillId="0" borderId="0" xfId="0" applyFont="1" applyAlignment="1"/>
    <xf numFmtId="0" fontId="46" fillId="0" borderId="0" xfId="0" applyFont="1"/>
    <xf numFmtId="14" fontId="46" fillId="0" borderId="0" xfId="0" applyNumberFormat="1" applyFont="1"/>
  </cellXfs>
  <cellStyles count="5">
    <cellStyle name="Normaallaad" xfId="0" builtinId="0"/>
    <cellStyle name="Normaallaad 2" xfId="3" xr:uid="{414D5944-AC5B-41FC-9D8E-AD257C6FEA3F}"/>
    <cellStyle name="Normaallaad 3" xfId="4" xr:uid="{9F7347A4-44A4-4346-A562-E85DE49A07AF}"/>
    <cellStyle name="Normaallaad 4" xfId="1" xr:uid="{A4F371F2-423B-4000-AE38-7FC5C1F379A5}"/>
    <cellStyle name="Normal_Sheet1" xfId="2" xr:uid="{7454BA62-4C96-4AA4-A050-BB47D60AD4CA}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9"/>
  <sheetViews>
    <sheetView zoomScaleNormal="100" workbookViewId="0">
      <selection sqref="A1:P1"/>
    </sheetView>
  </sheetViews>
  <sheetFormatPr defaultRowHeight="12.75"/>
  <cols>
    <col min="1" max="1" width="3.625" customWidth="1"/>
    <col min="2" max="2" width="12.5" customWidth="1"/>
    <col min="3" max="3" width="11.375" customWidth="1"/>
    <col min="4" max="4" width="4.875" customWidth="1"/>
    <col min="5" max="5" width="9.25" customWidth="1"/>
    <col min="6" max="7" width="3.375" customWidth="1"/>
    <col min="8" max="8" width="3.875" customWidth="1"/>
    <col min="9" max="10" width="3.375" customWidth="1"/>
    <col min="11" max="11" width="3.875" customWidth="1"/>
    <col min="12" max="13" width="3.375" customWidth="1"/>
    <col min="14" max="14" width="3.875" customWidth="1"/>
    <col min="15" max="15" width="4" customWidth="1"/>
    <col min="16" max="17" width="2.875" customWidth="1"/>
    <col min="18" max="18" width="3.125" customWidth="1"/>
  </cols>
  <sheetData>
    <row r="1" spans="1:51" ht="2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>
      <c r="A4" s="15" t="s">
        <v>48</v>
      </c>
      <c r="B4" s="1"/>
      <c r="C4" s="1"/>
      <c r="D4" s="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>
      <c r="A5" s="1"/>
      <c r="B5" s="15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9" t="s">
        <v>7</v>
      </c>
      <c r="G6" s="16"/>
      <c r="H6" s="16"/>
      <c r="I6" s="19" t="s">
        <v>8</v>
      </c>
      <c r="J6" s="16"/>
      <c r="K6" s="16"/>
      <c r="L6" s="19" t="s">
        <v>9</v>
      </c>
      <c r="M6" s="16"/>
      <c r="N6" s="16"/>
      <c r="O6" s="3" t="s">
        <v>10</v>
      </c>
      <c r="P6" s="6" t="s">
        <v>44</v>
      </c>
      <c r="Q6" s="7" t="s">
        <v>45</v>
      </c>
      <c r="R6" s="9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>
      <c r="A7" s="10" t="s">
        <v>46</v>
      </c>
      <c r="B7" s="9" t="s">
        <v>12</v>
      </c>
      <c r="C7" s="14" t="s">
        <v>13</v>
      </c>
      <c r="D7" s="13">
        <v>2004</v>
      </c>
      <c r="E7" s="14" t="s">
        <v>14</v>
      </c>
      <c r="F7" s="4">
        <v>96</v>
      </c>
      <c r="G7" s="4">
        <v>94</v>
      </c>
      <c r="H7" s="5">
        <v>190</v>
      </c>
      <c r="I7" s="4">
        <v>98</v>
      </c>
      <c r="J7" s="4">
        <v>96</v>
      </c>
      <c r="K7" s="5">
        <v>194</v>
      </c>
      <c r="L7" s="4">
        <v>96</v>
      </c>
      <c r="M7" s="4">
        <v>97</v>
      </c>
      <c r="N7" s="5">
        <v>193</v>
      </c>
      <c r="O7" s="5">
        <v>577</v>
      </c>
      <c r="P7" s="6">
        <v>26</v>
      </c>
      <c r="Q7" s="8" t="s">
        <v>47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>
      <c r="A8" s="10" t="s">
        <v>46</v>
      </c>
      <c r="B8" s="9" t="s">
        <v>16</v>
      </c>
      <c r="C8" s="14" t="s">
        <v>17</v>
      </c>
      <c r="D8" s="13">
        <v>2003</v>
      </c>
      <c r="E8" s="14" t="s">
        <v>18</v>
      </c>
      <c r="F8" s="4">
        <v>91</v>
      </c>
      <c r="G8" s="4">
        <v>94</v>
      </c>
      <c r="H8" s="5">
        <v>185</v>
      </c>
      <c r="I8" s="4">
        <v>98</v>
      </c>
      <c r="J8" s="4">
        <v>97</v>
      </c>
      <c r="K8" s="5">
        <v>195</v>
      </c>
      <c r="L8" s="4">
        <v>93</v>
      </c>
      <c r="M8" s="4">
        <v>96</v>
      </c>
      <c r="N8" s="5">
        <v>189</v>
      </c>
      <c r="O8" s="5">
        <v>569</v>
      </c>
      <c r="P8" s="6">
        <v>22</v>
      </c>
      <c r="Q8" s="8" t="s">
        <v>47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>
      <c r="A9" s="10" t="s">
        <v>46</v>
      </c>
      <c r="B9" s="9" t="s">
        <v>20</v>
      </c>
      <c r="C9" s="14" t="s">
        <v>21</v>
      </c>
      <c r="D9" s="13">
        <v>2000</v>
      </c>
      <c r="E9" s="14" t="s">
        <v>18</v>
      </c>
      <c r="F9" s="4">
        <v>90</v>
      </c>
      <c r="G9" s="4">
        <v>94</v>
      </c>
      <c r="H9" s="5">
        <v>184</v>
      </c>
      <c r="I9" s="4">
        <v>98</v>
      </c>
      <c r="J9" s="4">
        <v>93</v>
      </c>
      <c r="K9" s="5">
        <v>191</v>
      </c>
      <c r="L9" s="4">
        <v>93</v>
      </c>
      <c r="M9" s="4">
        <v>91</v>
      </c>
      <c r="N9" s="5">
        <v>184</v>
      </c>
      <c r="O9" s="5">
        <v>559</v>
      </c>
      <c r="P9" s="6">
        <v>13</v>
      </c>
      <c r="Q9" s="8" t="s">
        <v>11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>
      <c r="A10" s="11" t="s">
        <v>35</v>
      </c>
      <c r="B10" s="1" t="s">
        <v>23</v>
      </c>
      <c r="C10" s="14" t="s">
        <v>24</v>
      </c>
      <c r="D10" s="13">
        <v>2007</v>
      </c>
      <c r="E10" s="14" t="s">
        <v>25</v>
      </c>
      <c r="F10" s="4">
        <v>91</v>
      </c>
      <c r="G10" s="4">
        <v>94</v>
      </c>
      <c r="H10" s="5">
        <v>185</v>
      </c>
      <c r="I10" s="4">
        <v>97</v>
      </c>
      <c r="J10" s="4">
        <v>98</v>
      </c>
      <c r="K10" s="5">
        <v>195</v>
      </c>
      <c r="L10" s="4">
        <v>88</v>
      </c>
      <c r="M10" s="4">
        <v>87</v>
      </c>
      <c r="N10" s="5">
        <v>175</v>
      </c>
      <c r="O10" s="5">
        <v>555</v>
      </c>
      <c r="P10" s="6">
        <v>16</v>
      </c>
      <c r="Q10" s="8" t="s">
        <v>11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>
      <c r="A11" s="10" t="s">
        <v>46</v>
      </c>
      <c r="B11" s="1" t="s">
        <v>27</v>
      </c>
      <c r="C11" s="14" t="s">
        <v>28</v>
      </c>
      <c r="D11" s="13">
        <v>2005</v>
      </c>
      <c r="E11" s="14" t="s">
        <v>18</v>
      </c>
      <c r="F11" s="4">
        <v>93</v>
      </c>
      <c r="G11" s="4">
        <v>90</v>
      </c>
      <c r="H11" s="5">
        <v>183</v>
      </c>
      <c r="I11" s="4">
        <v>94</v>
      </c>
      <c r="J11" s="4">
        <v>93</v>
      </c>
      <c r="K11" s="5">
        <v>187</v>
      </c>
      <c r="L11" s="4">
        <v>85</v>
      </c>
      <c r="M11" s="4">
        <v>84</v>
      </c>
      <c r="N11" s="5">
        <v>169</v>
      </c>
      <c r="O11" s="5">
        <v>539</v>
      </c>
      <c r="P11" s="6">
        <v>8</v>
      </c>
      <c r="Q11" s="8" t="s">
        <v>15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>
      <c r="A12" s="11" t="s">
        <v>38</v>
      </c>
      <c r="B12" s="1" t="s">
        <v>30</v>
      </c>
      <c r="C12" s="14" t="s">
        <v>31</v>
      </c>
      <c r="D12" s="13">
        <v>2007</v>
      </c>
      <c r="E12" s="14" t="s">
        <v>25</v>
      </c>
      <c r="F12" s="4">
        <v>94</v>
      </c>
      <c r="G12" s="4">
        <v>90</v>
      </c>
      <c r="H12" s="5">
        <v>184</v>
      </c>
      <c r="I12" s="4">
        <v>94</v>
      </c>
      <c r="J12" s="4">
        <v>94</v>
      </c>
      <c r="K12" s="5">
        <v>188</v>
      </c>
      <c r="L12" s="4">
        <v>83</v>
      </c>
      <c r="M12" s="4">
        <v>82</v>
      </c>
      <c r="N12" s="5">
        <v>165</v>
      </c>
      <c r="O12" s="5">
        <v>537</v>
      </c>
      <c r="P12" s="6">
        <v>13</v>
      </c>
      <c r="Q12" s="8" t="s">
        <v>15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>
      <c r="A13" s="10" t="s">
        <v>46</v>
      </c>
      <c r="B13" s="9" t="s">
        <v>33</v>
      </c>
      <c r="C13" s="14" t="s">
        <v>34</v>
      </c>
      <c r="D13" s="13">
        <v>2003</v>
      </c>
      <c r="E13" s="14" t="s">
        <v>18</v>
      </c>
      <c r="F13" s="4">
        <v>88</v>
      </c>
      <c r="G13" s="4">
        <v>91</v>
      </c>
      <c r="H13" s="5">
        <v>179</v>
      </c>
      <c r="I13" s="4">
        <v>97</v>
      </c>
      <c r="J13" s="4">
        <v>97</v>
      </c>
      <c r="K13" s="5">
        <v>194</v>
      </c>
      <c r="L13" s="4">
        <v>81</v>
      </c>
      <c r="M13" s="4">
        <v>82</v>
      </c>
      <c r="N13" s="5">
        <v>163</v>
      </c>
      <c r="O13" s="5">
        <v>536</v>
      </c>
      <c r="P13" s="6">
        <v>13</v>
      </c>
      <c r="Q13" s="8" t="s">
        <v>15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>
      <c r="A14" s="10" t="s">
        <v>46</v>
      </c>
      <c r="B14" s="1" t="s">
        <v>36</v>
      </c>
      <c r="C14" s="14" t="s">
        <v>37</v>
      </c>
      <c r="D14" s="13">
        <v>2004</v>
      </c>
      <c r="E14" s="14" t="s">
        <v>14</v>
      </c>
      <c r="F14" s="4">
        <v>90</v>
      </c>
      <c r="G14" s="4">
        <v>91</v>
      </c>
      <c r="H14" s="5">
        <v>181</v>
      </c>
      <c r="I14" s="4">
        <v>93</v>
      </c>
      <c r="J14" s="4">
        <v>94</v>
      </c>
      <c r="K14" s="5">
        <v>187</v>
      </c>
      <c r="L14" s="4">
        <v>86</v>
      </c>
      <c r="M14" s="4">
        <v>79</v>
      </c>
      <c r="N14" s="5">
        <v>165</v>
      </c>
      <c r="O14" s="5">
        <v>533</v>
      </c>
      <c r="P14" s="6">
        <v>11</v>
      </c>
      <c r="Q14" s="8" t="s">
        <v>15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>
      <c r="A15" s="10" t="s">
        <v>46</v>
      </c>
      <c r="B15" s="1" t="s">
        <v>39</v>
      </c>
      <c r="C15" s="14" t="s">
        <v>40</v>
      </c>
      <c r="D15" s="13">
        <v>2006</v>
      </c>
      <c r="E15" s="14" t="s">
        <v>14</v>
      </c>
      <c r="F15" s="4">
        <v>87</v>
      </c>
      <c r="G15" s="4">
        <v>92</v>
      </c>
      <c r="H15" s="5">
        <v>179</v>
      </c>
      <c r="I15" s="4">
        <v>96</v>
      </c>
      <c r="J15" s="4">
        <v>96</v>
      </c>
      <c r="K15" s="5">
        <v>192</v>
      </c>
      <c r="L15" s="4">
        <v>85</v>
      </c>
      <c r="M15" s="4">
        <v>70</v>
      </c>
      <c r="N15" s="5">
        <v>155</v>
      </c>
      <c r="O15" s="5">
        <v>526</v>
      </c>
      <c r="P15" s="6">
        <v>11</v>
      </c>
      <c r="Q15" s="8" t="s">
        <v>15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>
      <c r="A16" s="4" t="s">
        <v>41</v>
      </c>
      <c r="B16" s="1" t="s">
        <v>42</v>
      </c>
      <c r="C16" s="14" t="s">
        <v>43</v>
      </c>
      <c r="D16" s="13">
        <v>2007</v>
      </c>
      <c r="E16" s="14" t="s">
        <v>25</v>
      </c>
      <c r="F16" s="4">
        <v>80</v>
      </c>
      <c r="G16" s="4">
        <v>82</v>
      </c>
      <c r="H16" s="5">
        <v>162</v>
      </c>
      <c r="I16" s="4">
        <v>93</v>
      </c>
      <c r="J16" s="4">
        <v>96</v>
      </c>
      <c r="K16" s="5">
        <v>189</v>
      </c>
      <c r="L16" s="4">
        <v>81</v>
      </c>
      <c r="M16" s="4">
        <v>76</v>
      </c>
      <c r="N16" s="5">
        <v>157</v>
      </c>
      <c r="O16" s="5">
        <v>508</v>
      </c>
      <c r="P16" s="6">
        <v>8</v>
      </c>
      <c r="Q16" s="8" t="s">
        <v>19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>
      <c r="A19" s="15" t="s">
        <v>50</v>
      </c>
      <c r="H19" s="15" t="s">
        <v>51</v>
      </c>
      <c r="I19" s="15"/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>
      <c r="A20" s="10" t="s">
        <v>11</v>
      </c>
      <c r="B20" s="2" t="s">
        <v>16</v>
      </c>
      <c r="C20" s="12" t="s">
        <v>17</v>
      </c>
      <c r="D20" s="13">
        <v>2003</v>
      </c>
      <c r="E20" s="14" t="s">
        <v>18</v>
      </c>
      <c r="F20" s="16">
        <v>384.7</v>
      </c>
      <c r="G20" s="16"/>
      <c r="H20" s="1"/>
      <c r="I20" s="1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>
      <c r="A21" s="10" t="s">
        <v>15</v>
      </c>
      <c r="B21" s="2" t="s">
        <v>20</v>
      </c>
      <c r="C21" s="12" t="s">
        <v>21</v>
      </c>
      <c r="D21" s="13">
        <v>2000</v>
      </c>
      <c r="E21" s="14" t="s">
        <v>18</v>
      </c>
      <c r="F21" s="16">
        <v>384.7</v>
      </c>
      <c r="G21" s="16"/>
      <c r="H21" s="1"/>
      <c r="I21" s="1">
        <v>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>
      <c r="A22" s="10" t="s">
        <v>19</v>
      </c>
      <c r="B22" s="2" t="s">
        <v>12</v>
      </c>
      <c r="C22" s="12" t="s">
        <v>13</v>
      </c>
      <c r="D22" s="13">
        <v>2004</v>
      </c>
      <c r="E22" s="14" t="s">
        <v>14</v>
      </c>
      <c r="F22" s="16">
        <v>379.1</v>
      </c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>
      <c r="A23" s="11" t="s">
        <v>22</v>
      </c>
      <c r="B23" s="1" t="s">
        <v>27</v>
      </c>
      <c r="C23" s="14" t="s">
        <v>28</v>
      </c>
      <c r="D23" s="13">
        <v>2005</v>
      </c>
      <c r="E23" s="14" t="s">
        <v>18</v>
      </c>
      <c r="F23" s="16">
        <v>373.6</v>
      </c>
      <c r="G23" s="1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>
      <c r="A24" s="11" t="s">
        <v>26</v>
      </c>
      <c r="B24" s="1" t="s">
        <v>36</v>
      </c>
      <c r="C24" s="14" t="s">
        <v>37</v>
      </c>
      <c r="D24" s="13">
        <v>2004</v>
      </c>
      <c r="E24" s="14" t="s">
        <v>14</v>
      </c>
      <c r="F24" s="16">
        <v>317.7</v>
      </c>
      <c r="G24" s="1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>
      <c r="A25" s="11" t="s">
        <v>29</v>
      </c>
      <c r="B25" s="1" t="s">
        <v>39</v>
      </c>
      <c r="C25" s="14" t="s">
        <v>40</v>
      </c>
      <c r="D25" s="13">
        <v>2006</v>
      </c>
      <c r="E25" s="14" t="s">
        <v>14</v>
      </c>
      <c r="F25" s="16">
        <v>311.89999999999998</v>
      </c>
      <c r="G25" s="1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>
      <c r="A26" s="11" t="s">
        <v>32</v>
      </c>
      <c r="B26" s="1" t="s">
        <v>33</v>
      </c>
      <c r="C26" s="14" t="s">
        <v>34</v>
      </c>
      <c r="D26" s="13">
        <v>2003</v>
      </c>
      <c r="E26" s="14" t="s">
        <v>18</v>
      </c>
      <c r="F26" s="16">
        <v>269.2</v>
      </c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</sheetData>
  <mergeCells count="11">
    <mergeCell ref="A1:P1"/>
    <mergeCell ref="F6:H6"/>
    <mergeCell ref="I6:K6"/>
    <mergeCell ref="L6:N6"/>
    <mergeCell ref="F22:G22"/>
    <mergeCell ref="F20:G20"/>
    <mergeCell ref="F21:G21"/>
    <mergeCell ref="F23:G23"/>
    <mergeCell ref="F24:G24"/>
    <mergeCell ref="F26:G26"/>
    <mergeCell ref="F25:G25"/>
  </mergeCells>
  <pageMargins left="0.75" right="0.75" top="1" bottom="1" header="0.5" footer="0.5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DA8A-6C40-41C7-95E4-D659F6A2FCDD}">
  <dimension ref="A1:AY21"/>
  <sheetViews>
    <sheetView workbookViewId="0">
      <selection activeCell="Q26" sqref="Q26"/>
    </sheetView>
  </sheetViews>
  <sheetFormatPr defaultRowHeight="12.75"/>
  <cols>
    <col min="5" max="5" width="11.25" bestFit="1" customWidth="1"/>
  </cols>
  <sheetData>
    <row r="1" spans="1:51" ht="2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40"/>
      <c r="R1" s="56"/>
      <c r="S1" s="56"/>
      <c r="T1" s="22"/>
      <c r="U1" s="22"/>
      <c r="V1" s="21"/>
      <c r="W1" s="23"/>
      <c r="X1" s="21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</row>
    <row r="2" spans="1:51" ht="2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51"/>
      <c r="P2" s="24"/>
      <c r="Q2" s="21"/>
      <c r="R2" s="56"/>
      <c r="S2" s="56"/>
      <c r="T2" s="22"/>
      <c r="U2" s="22"/>
      <c r="V2" s="21"/>
      <c r="W2" s="23"/>
      <c r="X2" s="21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</row>
    <row r="3" spans="1:51" ht="15.75">
      <c r="A3" s="60" t="s">
        <v>52</v>
      </c>
      <c r="B3" s="60"/>
      <c r="C3" s="60"/>
      <c r="D3" s="25"/>
      <c r="E3" s="26"/>
      <c r="F3" s="25"/>
      <c r="G3" s="25"/>
      <c r="H3" s="25"/>
      <c r="I3" s="25"/>
      <c r="J3" s="27"/>
      <c r="K3" s="20"/>
      <c r="L3" s="27"/>
      <c r="M3" s="28"/>
      <c r="N3" s="38" t="s">
        <v>78</v>
      </c>
      <c r="O3" s="52"/>
      <c r="P3" s="38"/>
      <c r="Q3" s="27"/>
      <c r="R3" s="50"/>
      <c r="S3" s="50"/>
      <c r="T3" s="27"/>
      <c r="U3" s="27"/>
      <c r="V3" s="27"/>
      <c r="W3" s="27"/>
      <c r="X3" s="25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</row>
    <row r="4" spans="1:51" ht="15.75">
      <c r="A4" s="32"/>
      <c r="B4" s="32"/>
      <c r="C4" s="32"/>
      <c r="D4" s="25"/>
      <c r="E4" s="26"/>
      <c r="F4" s="25"/>
      <c r="G4" s="25"/>
      <c r="H4" s="25"/>
      <c r="I4" s="25"/>
      <c r="J4" s="25"/>
      <c r="K4" s="25"/>
      <c r="L4" s="27"/>
      <c r="M4" s="38"/>
      <c r="N4" s="35"/>
      <c r="O4" s="52"/>
      <c r="P4" s="35"/>
      <c r="Q4" s="27"/>
      <c r="R4" s="50"/>
      <c r="S4" s="50"/>
      <c r="T4" s="27"/>
      <c r="U4" s="27"/>
      <c r="V4" s="27"/>
      <c r="W4" s="27"/>
      <c r="X4" s="25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</row>
    <row r="5" spans="1:51" ht="15.7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</row>
    <row r="6" spans="1:51" ht="15.75">
      <c r="A6" s="47" t="s">
        <v>59</v>
      </c>
      <c r="B6" s="47"/>
      <c r="C6" s="47"/>
      <c r="D6" s="47"/>
      <c r="E6" s="54"/>
      <c r="F6" s="53"/>
      <c r="G6" s="25"/>
      <c r="H6" s="29"/>
      <c r="I6" s="25"/>
      <c r="J6" s="27"/>
      <c r="K6" s="25"/>
      <c r="L6" s="25"/>
      <c r="M6" s="30"/>
      <c r="N6" s="27"/>
      <c r="O6" s="49"/>
      <c r="P6" s="27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1" ht="15">
      <c r="A7" s="31"/>
      <c r="B7" s="31"/>
      <c r="C7" s="31"/>
      <c r="D7" s="31"/>
      <c r="E7" s="31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1" ht="15">
      <c r="A8" s="45" t="s">
        <v>60</v>
      </c>
      <c r="B8" s="59" t="s">
        <v>61</v>
      </c>
      <c r="C8" s="59"/>
      <c r="D8" s="46" t="s">
        <v>62</v>
      </c>
      <c r="E8" s="45" t="s">
        <v>6</v>
      </c>
      <c r="F8" s="46" t="s">
        <v>63</v>
      </c>
      <c r="G8" s="46" t="s">
        <v>15</v>
      </c>
      <c r="H8" s="46" t="s">
        <v>19</v>
      </c>
      <c r="I8" s="46" t="s">
        <v>64</v>
      </c>
      <c r="J8" s="46" t="s">
        <v>11</v>
      </c>
      <c r="K8" s="46" t="s">
        <v>15</v>
      </c>
      <c r="L8" s="46" t="s">
        <v>19</v>
      </c>
      <c r="M8" s="46" t="s">
        <v>64</v>
      </c>
      <c r="N8" s="45" t="s">
        <v>65</v>
      </c>
      <c r="O8" s="46" t="s">
        <v>44</v>
      </c>
      <c r="P8" s="46" t="s">
        <v>66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1" ht="15">
      <c r="A9" s="42"/>
      <c r="B9" s="42"/>
      <c r="C9" s="41"/>
      <c r="D9" s="41"/>
      <c r="E9" s="42"/>
      <c r="F9" s="41"/>
      <c r="G9" s="41"/>
      <c r="H9" s="41"/>
      <c r="I9" s="41"/>
      <c r="J9" s="41"/>
      <c r="K9" s="41"/>
      <c r="L9" s="41"/>
      <c r="M9" s="41"/>
      <c r="N9" s="42"/>
      <c r="O9" s="41"/>
      <c r="P9" s="33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1" ht="15">
      <c r="A10" s="43" t="s">
        <v>11</v>
      </c>
      <c r="B10" s="37" t="s">
        <v>70</v>
      </c>
      <c r="C10" s="37" t="s">
        <v>71</v>
      </c>
      <c r="D10" s="39">
        <v>2006</v>
      </c>
      <c r="E10" s="37" t="s">
        <v>14</v>
      </c>
      <c r="F10" s="39">
        <v>92</v>
      </c>
      <c r="G10" s="39">
        <v>92</v>
      </c>
      <c r="H10" s="39">
        <v>86</v>
      </c>
      <c r="I10" s="43">
        <f>F10+G10+H10</f>
        <v>270</v>
      </c>
      <c r="J10" s="39">
        <v>94</v>
      </c>
      <c r="K10" s="39">
        <v>89</v>
      </c>
      <c r="L10" s="39">
        <v>88</v>
      </c>
      <c r="M10" s="43">
        <f>J10+K10+L10</f>
        <v>271</v>
      </c>
      <c r="N10" s="43">
        <f>I10+M10</f>
        <v>541</v>
      </c>
      <c r="O10" s="48">
        <v>8</v>
      </c>
      <c r="P10" s="39" t="s">
        <v>15</v>
      </c>
      <c r="Q10" s="20"/>
      <c r="R10" s="58"/>
      <c r="S10" s="20"/>
      <c r="T10" s="20"/>
      <c r="U10" s="20"/>
      <c r="V10" s="20"/>
      <c r="W10" s="20"/>
      <c r="X10" s="20"/>
    </row>
    <row r="11" spans="1:51" ht="15">
      <c r="A11" s="43" t="s">
        <v>15</v>
      </c>
      <c r="B11" s="37" t="s">
        <v>85</v>
      </c>
      <c r="C11" s="37" t="s">
        <v>86</v>
      </c>
      <c r="D11" s="39">
        <v>1970</v>
      </c>
      <c r="E11" s="37" t="s">
        <v>56</v>
      </c>
      <c r="F11" s="39">
        <v>86</v>
      </c>
      <c r="G11" s="39">
        <v>89</v>
      </c>
      <c r="H11" s="39">
        <v>93</v>
      </c>
      <c r="I11" s="43">
        <f>F11+G11+H11</f>
        <v>268</v>
      </c>
      <c r="J11" s="39">
        <v>85</v>
      </c>
      <c r="K11" s="39">
        <v>93</v>
      </c>
      <c r="L11" s="39">
        <v>85</v>
      </c>
      <c r="M11" s="43">
        <f>J11+K11+L11</f>
        <v>263</v>
      </c>
      <c r="N11" s="43">
        <f>I11+M11</f>
        <v>531</v>
      </c>
      <c r="O11" s="48">
        <v>5</v>
      </c>
      <c r="P11" s="39" t="s">
        <v>19</v>
      </c>
      <c r="Q11" s="34"/>
      <c r="R11" s="58"/>
      <c r="S11" s="58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15">
      <c r="A12" s="43" t="s">
        <v>19</v>
      </c>
      <c r="B12" s="37" t="s">
        <v>87</v>
      </c>
      <c r="C12" s="37" t="s">
        <v>88</v>
      </c>
      <c r="D12" s="39">
        <v>1959</v>
      </c>
      <c r="E12" s="37" t="s">
        <v>14</v>
      </c>
      <c r="F12" s="39">
        <v>86</v>
      </c>
      <c r="G12" s="39">
        <v>87</v>
      </c>
      <c r="H12" s="39">
        <v>90</v>
      </c>
      <c r="I12" s="43">
        <f>F12+G12+H12</f>
        <v>263</v>
      </c>
      <c r="J12" s="39">
        <v>87</v>
      </c>
      <c r="K12" s="39">
        <v>86</v>
      </c>
      <c r="L12" s="39">
        <v>88</v>
      </c>
      <c r="M12" s="43">
        <f>J12+K12+L12</f>
        <v>261</v>
      </c>
      <c r="N12" s="43">
        <f>I12+M12</f>
        <v>524</v>
      </c>
      <c r="O12" s="48">
        <v>6</v>
      </c>
      <c r="P12" s="39" t="s">
        <v>19</v>
      </c>
      <c r="Q12" s="34"/>
      <c r="R12" s="57"/>
      <c r="S12" s="58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15">
      <c r="A13" s="39">
        <v>4</v>
      </c>
      <c r="B13" s="37" t="s">
        <v>68</v>
      </c>
      <c r="C13" s="37" t="s">
        <v>69</v>
      </c>
      <c r="D13" s="39">
        <v>1988</v>
      </c>
      <c r="E13" s="37" t="s">
        <v>67</v>
      </c>
      <c r="F13" s="39">
        <v>94</v>
      </c>
      <c r="G13" s="39">
        <v>80</v>
      </c>
      <c r="H13" s="39">
        <v>87</v>
      </c>
      <c r="I13" s="43">
        <f>F13+G13+H13</f>
        <v>261</v>
      </c>
      <c r="J13" s="39">
        <v>94</v>
      </c>
      <c r="K13" s="39">
        <v>88</v>
      </c>
      <c r="L13" s="39">
        <v>70</v>
      </c>
      <c r="M13" s="43">
        <f>J13+K13+L13</f>
        <v>252</v>
      </c>
      <c r="N13" s="43">
        <f>I13+M13</f>
        <v>513</v>
      </c>
      <c r="O13" s="48">
        <v>6</v>
      </c>
      <c r="P13" s="39" t="s">
        <v>19</v>
      </c>
      <c r="Q13" s="39"/>
      <c r="R13" s="20"/>
      <c r="S13" s="20"/>
    </row>
    <row r="14" spans="1:51" ht="15">
      <c r="A14" s="39">
        <v>5</v>
      </c>
      <c r="B14" s="37" t="s">
        <v>72</v>
      </c>
      <c r="C14" s="37" t="s">
        <v>73</v>
      </c>
      <c r="D14" s="39">
        <v>2008</v>
      </c>
      <c r="E14" s="44" t="s">
        <v>74</v>
      </c>
      <c r="F14" s="39">
        <v>84</v>
      </c>
      <c r="G14" s="39">
        <v>88</v>
      </c>
      <c r="H14" s="39">
        <v>76</v>
      </c>
      <c r="I14" s="43">
        <f>F14+G14+H14</f>
        <v>248</v>
      </c>
      <c r="J14" s="39">
        <v>81</v>
      </c>
      <c r="K14" s="39">
        <v>75</v>
      </c>
      <c r="L14" s="39">
        <v>74</v>
      </c>
      <c r="M14" s="43">
        <f>J14+K14+L14</f>
        <v>230</v>
      </c>
      <c r="N14" s="43">
        <f>I14+M14</f>
        <v>478</v>
      </c>
      <c r="O14" s="48">
        <v>3</v>
      </c>
      <c r="P14" s="39"/>
      <c r="Q14" s="39"/>
      <c r="R14" s="20"/>
      <c r="S14" s="20"/>
    </row>
    <row r="15" spans="1:51">
      <c r="A15" s="39">
        <v>6</v>
      </c>
      <c r="B15" s="37" t="s">
        <v>76</v>
      </c>
      <c r="C15" s="37" t="s">
        <v>77</v>
      </c>
      <c r="D15" s="39">
        <v>2009</v>
      </c>
      <c r="E15" s="37" t="s">
        <v>74</v>
      </c>
      <c r="F15" s="39">
        <v>84</v>
      </c>
      <c r="G15" s="39">
        <v>72</v>
      </c>
      <c r="H15" s="39">
        <v>64</v>
      </c>
      <c r="I15" s="43">
        <f>F15+G15+H15</f>
        <v>220</v>
      </c>
      <c r="J15" s="39">
        <v>82</v>
      </c>
      <c r="K15" s="39">
        <v>77</v>
      </c>
      <c r="L15" s="39">
        <v>79</v>
      </c>
      <c r="M15" s="43">
        <f>J15+K15+L15</f>
        <v>238</v>
      </c>
      <c r="N15" s="43">
        <f>I15+M15</f>
        <v>458</v>
      </c>
      <c r="O15" s="48">
        <v>2</v>
      </c>
      <c r="P15" s="39"/>
      <c r="Q15" s="39"/>
    </row>
    <row r="16" spans="1:51">
      <c r="A16" s="39"/>
      <c r="B16" s="37"/>
      <c r="C16" s="37"/>
      <c r="D16" s="39"/>
      <c r="E16" s="37"/>
      <c r="F16" s="39"/>
      <c r="G16" s="39"/>
      <c r="H16" s="39"/>
      <c r="I16" s="43"/>
      <c r="J16" s="39"/>
      <c r="K16" s="39"/>
      <c r="L16" s="39"/>
      <c r="M16" s="43"/>
      <c r="N16" s="43"/>
      <c r="O16" s="48"/>
      <c r="P16" s="39"/>
      <c r="Q16" s="39"/>
    </row>
    <row r="17" spans="1:17">
      <c r="A17" s="39"/>
      <c r="B17" s="37"/>
      <c r="C17" s="37"/>
      <c r="D17" s="39"/>
      <c r="E17" s="37"/>
      <c r="F17" s="39"/>
      <c r="G17" s="39"/>
      <c r="H17" s="39"/>
      <c r="I17" s="43"/>
      <c r="J17" s="39"/>
      <c r="K17" s="39"/>
      <c r="L17" s="39"/>
      <c r="M17" s="43"/>
      <c r="N17" s="43"/>
      <c r="O17" s="48"/>
      <c r="P17" s="39"/>
      <c r="Q17" s="39"/>
    </row>
    <row r="18" spans="1:17">
      <c r="A18" s="39"/>
      <c r="B18" s="37"/>
      <c r="C18" s="37"/>
      <c r="D18" s="39"/>
      <c r="E18" s="37"/>
      <c r="F18" s="39"/>
      <c r="G18" s="39"/>
      <c r="H18" s="39"/>
      <c r="I18" s="43"/>
      <c r="J18" s="39"/>
      <c r="K18" s="39"/>
      <c r="L18" s="39"/>
      <c r="M18" s="43"/>
      <c r="N18" s="43"/>
      <c r="O18" s="48"/>
      <c r="P18" s="39"/>
      <c r="Q18" s="39"/>
    </row>
    <row r="19" spans="1:17">
      <c r="A19" s="39"/>
      <c r="B19" s="37"/>
      <c r="C19" s="37"/>
      <c r="D19" s="39"/>
      <c r="E19" s="37"/>
      <c r="F19" s="39"/>
      <c r="G19" s="39"/>
      <c r="H19" s="39"/>
      <c r="I19" s="43"/>
      <c r="J19" s="39"/>
      <c r="K19" s="39"/>
      <c r="L19" s="39"/>
      <c r="M19" s="43"/>
      <c r="N19" s="43"/>
      <c r="O19" s="48"/>
      <c r="P19" s="39"/>
      <c r="Q19" s="39"/>
    </row>
    <row r="20" spans="1:17">
      <c r="A20" s="39"/>
      <c r="B20" s="37"/>
      <c r="C20" s="37"/>
      <c r="D20" s="39"/>
      <c r="E20" s="37"/>
      <c r="F20" s="39"/>
      <c r="G20" s="39"/>
      <c r="H20" s="39"/>
      <c r="I20" s="43"/>
      <c r="J20" s="39"/>
      <c r="K20" s="39"/>
      <c r="L20" s="39"/>
      <c r="M20" s="43"/>
      <c r="N20" s="43"/>
      <c r="O20" s="48"/>
      <c r="P20" s="39"/>
      <c r="Q20" s="39"/>
    </row>
    <row r="21" spans="1:17">
      <c r="A21" s="39"/>
      <c r="B21" s="37"/>
      <c r="C21" s="37"/>
      <c r="D21" s="39"/>
      <c r="E21" s="37"/>
      <c r="F21" s="39"/>
      <c r="G21" s="39"/>
      <c r="H21" s="39"/>
      <c r="I21" s="43"/>
      <c r="J21" s="39"/>
      <c r="K21" s="39"/>
      <c r="L21" s="39"/>
      <c r="M21" s="43"/>
      <c r="N21" s="43"/>
      <c r="O21" s="48"/>
      <c r="P21" s="39"/>
      <c r="Q21" s="39"/>
    </row>
  </sheetData>
  <sortState xmlns:xlrd2="http://schemas.microsoft.com/office/spreadsheetml/2017/richdata2" ref="B10:O15">
    <sortCondition descending="1" ref="N10:N15"/>
  </sortState>
  <mergeCells count="3">
    <mergeCell ref="A3:C3"/>
    <mergeCell ref="B8:C8"/>
    <mergeCell ref="A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56D2-8B1B-42CA-90B1-9A2312C9D1D2}">
  <dimension ref="A1:AY230"/>
  <sheetViews>
    <sheetView workbookViewId="0">
      <selection sqref="A1:P1"/>
    </sheetView>
  </sheetViews>
  <sheetFormatPr defaultColWidth="8" defaultRowHeight="14.25"/>
  <cols>
    <col min="1" max="1" width="4.75" style="73" customWidth="1"/>
    <col min="2" max="2" width="11.125" style="73" customWidth="1"/>
    <col min="3" max="3" width="15.125" style="73" customWidth="1"/>
    <col min="4" max="4" width="6.25" style="73" customWidth="1"/>
    <col min="5" max="5" width="16.5" style="77" customWidth="1"/>
    <col min="6" max="6" width="3.5" style="73" customWidth="1"/>
    <col min="7" max="7" width="3.25" style="73" customWidth="1"/>
    <col min="8" max="8" width="3.625" style="73" customWidth="1"/>
    <col min="9" max="9" width="4.375" style="73" customWidth="1"/>
    <col min="10" max="11" width="3.875" style="73" customWidth="1"/>
    <col min="12" max="12" width="4.125" style="73" customWidth="1"/>
    <col min="13" max="13" width="5.5" style="73" customWidth="1"/>
    <col min="14" max="14" width="5.375" style="73" customWidth="1"/>
    <col min="15" max="15" width="4.75" style="75" customWidth="1"/>
    <col min="16" max="16" width="5" style="73" customWidth="1"/>
    <col min="17" max="17" width="5.125" style="73" customWidth="1"/>
    <col min="18" max="18" width="7.125" style="73" customWidth="1"/>
    <col min="19" max="19" width="6" style="85" customWidth="1"/>
    <col min="20" max="16384" width="8" style="77"/>
  </cols>
  <sheetData>
    <row r="1" spans="1:51" s="62" customFormat="1" ht="2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61"/>
      <c r="R1" s="61"/>
      <c r="U1" s="61"/>
      <c r="V1" s="63"/>
      <c r="W1" s="61"/>
    </row>
    <row r="2" spans="1:51" s="62" customFormat="1" ht="21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64"/>
      <c r="O2" s="61"/>
      <c r="P2" s="66"/>
      <c r="Q2" s="61"/>
      <c r="R2" s="61"/>
      <c r="U2" s="61"/>
      <c r="V2" s="63"/>
      <c r="W2" s="61"/>
    </row>
    <row r="3" spans="1:51" s="70" customFormat="1" ht="15.6" customHeight="1">
      <c r="A3" s="67" t="s">
        <v>52</v>
      </c>
      <c r="B3" s="67"/>
      <c r="C3" s="67"/>
      <c r="D3" s="68"/>
      <c r="E3" s="69"/>
      <c r="F3" s="68"/>
      <c r="G3" s="68"/>
      <c r="H3" s="68"/>
      <c r="I3" s="68"/>
      <c r="J3" s="68"/>
      <c r="K3" s="68"/>
      <c r="N3" s="71" t="s">
        <v>78</v>
      </c>
      <c r="R3" s="68"/>
      <c r="W3" s="68"/>
    </row>
    <row r="4" spans="1:51" ht="15">
      <c r="A4" s="72"/>
      <c r="B4" s="72"/>
      <c r="C4" s="72"/>
      <c r="E4" s="74"/>
      <c r="Q4" s="76"/>
      <c r="R4" s="76"/>
      <c r="S4" s="73"/>
    </row>
    <row r="5" spans="1:51" ht="15.75">
      <c r="A5" s="78" t="s">
        <v>96</v>
      </c>
      <c r="B5" s="78"/>
      <c r="C5" s="78"/>
      <c r="D5" s="78"/>
      <c r="E5" s="79"/>
      <c r="F5" s="80"/>
      <c r="G5" s="81"/>
      <c r="H5" s="81"/>
      <c r="I5" s="81"/>
      <c r="J5" s="81"/>
      <c r="K5" s="81"/>
      <c r="L5" s="68"/>
      <c r="M5" s="82"/>
      <c r="N5" s="70"/>
      <c r="O5" s="83"/>
      <c r="P5" s="70"/>
      <c r="R5" s="84"/>
    </row>
    <row r="6" spans="1:51" ht="15.75">
      <c r="A6" s="78"/>
      <c r="B6" s="78"/>
      <c r="C6" s="78"/>
      <c r="D6" s="78"/>
      <c r="E6" s="79"/>
      <c r="F6" s="80"/>
      <c r="G6" s="81"/>
      <c r="H6" s="81"/>
      <c r="I6" s="81"/>
      <c r="J6" s="81"/>
      <c r="K6" s="81"/>
      <c r="L6" s="68"/>
      <c r="M6" s="82"/>
      <c r="N6" s="70"/>
      <c r="O6" s="83"/>
      <c r="P6" s="70"/>
      <c r="R6" s="84"/>
    </row>
    <row r="7" spans="1:51" customFormat="1" ht="15.75">
      <c r="A7" s="9"/>
      <c r="B7" s="15" t="s">
        <v>50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1" customFormat="1" ht="15.75">
      <c r="A8" s="89" t="s">
        <v>2</v>
      </c>
      <c r="B8" s="89" t="s">
        <v>3</v>
      </c>
      <c r="C8" s="89" t="s">
        <v>4</v>
      </c>
      <c r="D8" s="89" t="s">
        <v>5</v>
      </c>
      <c r="E8" s="89" t="s">
        <v>6</v>
      </c>
      <c r="F8" s="90" t="s">
        <v>54</v>
      </c>
      <c r="G8" s="90"/>
      <c r="H8" s="90"/>
      <c r="I8" s="90"/>
      <c r="J8" s="90"/>
      <c r="K8" s="90"/>
      <c r="L8" s="90"/>
      <c r="M8" s="90"/>
      <c r="N8" s="89" t="s">
        <v>75</v>
      </c>
      <c r="O8" s="89" t="s">
        <v>10</v>
      </c>
      <c r="P8" s="9"/>
      <c r="Q8" s="9"/>
      <c r="R8" s="9"/>
      <c r="S8" s="9"/>
      <c r="T8" s="9"/>
      <c r="U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</row>
    <row r="9" spans="1:51" customFormat="1" ht="15.75">
      <c r="A9" s="10" t="s">
        <v>11</v>
      </c>
      <c r="B9" s="114" t="s">
        <v>79</v>
      </c>
      <c r="C9" s="114" t="s">
        <v>80</v>
      </c>
      <c r="D9" s="94">
        <v>1985</v>
      </c>
      <c r="E9" s="95" t="s">
        <v>18</v>
      </c>
      <c r="F9" s="11">
        <v>3</v>
      </c>
      <c r="G9" s="11">
        <v>4</v>
      </c>
      <c r="H9" s="11">
        <v>2</v>
      </c>
      <c r="I9" s="11">
        <v>1</v>
      </c>
      <c r="J9" s="11">
        <v>3</v>
      </c>
      <c r="K9" s="11">
        <v>3</v>
      </c>
      <c r="L9" s="11">
        <v>3</v>
      </c>
      <c r="M9" s="11">
        <v>3</v>
      </c>
      <c r="N9" s="89"/>
      <c r="O9" s="10">
        <f t="shared" ref="O9:O12" si="0">SUM(F9:M9)</f>
        <v>22</v>
      </c>
      <c r="P9" s="9"/>
      <c r="Q9" s="9"/>
      <c r="R9" s="9"/>
      <c r="S9" s="9"/>
      <c r="T9" s="9"/>
      <c r="U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customFormat="1" ht="15.75">
      <c r="A10" s="10" t="s">
        <v>15</v>
      </c>
      <c r="B10" s="114" t="s">
        <v>81</v>
      </c>
      <c r="C10" s="114" t="s">
        <v>82</v>
      </c>
      <c r="D10" s="94">
        <v>1976</v>
      </c>
      <c r="E10" s="95" t="s">
        <v>18</v>
      </c>
      <c r="F10" s="11">
        <v>5</v>
      </c>
      <c r="G10" s="11">
        <v>1</v>
      </c>
      <c r="H10" s="11">
        <v>2</v>
      </c>
      <c r="I10" s="11">
        <v>2</v>
      </c>
      <c r="J10" s="11">
        <v>4</v>
      </c>
      <c r="K10" s="11">
        <v>1</v>
      </c>
      <c r="L10" s="11">
        <v>0</v>
      </c>
      <c r="M10" s="11">
        <v>3</v>
      </c>
      <c r="N10" s="89"/>
      <c r="O10" s="10">
        <f t="shared" si="0"/>
        <v>18</v>
      </c>
      <c r="P10" s="9"/>
      <c r="Q10" s="9"/>
      <c r="R10" s="9"/>
      <c r="S10" s="9"/>
      <c r="T10" s="9"/>
      <c r="U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51" customFormat="1" ht="15.75">
      <c r="A11" s="10" t="s">
        <v>19</v>
      </c>
      <c r="B11" s="115" t="s">
        <v>70</v>
      </c>
      <c r="C11" s="115" t="s">
        <v>71</v>
      </c>
      <c r="D11" s="39">
        <v>2006</v>
      </c>
      <c r="E11" s="37" t="s">
        <v>14</v>
      </c>
      <c r="F11" s="11">
        <v>1</v>
      </c>
      <c r="G11" s="11">
        <v>4</v>
      </c>
      <c r="H11" s="11">
        <v>1</v>
      </c>
      <c r="I11" s="11">
        <v>1</v>
      </c>
      <c r="J11" s="11">
        <v>0</v>
      </c>
      <c r="K11" s="11">
        <v>2</v>
      </c>
      <c r="L11" s="11"/>
      <c r="M11" s="11"/>
      <c r="N11" s="89">
        <v>2</v>
      </c>
      <c r="O11" s="10">
        <f>SUM(F11:M11)</f>
        <v>9</v>
      </c>
      <c r="P11" s="9"/>
      <c r="Q11" s="9"/>
      <c r="R11" s="9"/>
      <c r="S11" s="9"/>
      <c r="T11" s="9"/>
      <c r="U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1" customFormat="1" ht="15.75">
      <c r="A12" s="11" t="s">
        <v>22</v>
      </c>
      <c r="B12" s="37" t="s">
        <v>68</v>
      </c>
      <c r="C12" s="37" t="s">
        <v>69</v>
      </c>
      <c r="D12" s="39">
        <v>1988</v>
      </c>
      <c r="E12" s="37" t="s">
        <v>67</v>
      </c>
      <c r="F12" s="11">
        <v>4</v>
      </c>
      <c r="G12" s="11">
        <v>0</v>
      </c>
      <c r="H12" s="11">
        <v>1</v>
      </c>
      <c r="I12" s="11">
        <v>2</v>
      </c>
      <c r="J12" s="11"/>
      <c r="K12" s="11"/>
      <c r="L12" s="11"/>
      <c r="M12" s="11"/>
      <c r="N12" s="89">
        <v>0</v>
      </c>
      <c r="O12" s="10">
        <f t="shared" si="0"/>
        <v>7</v>
      </c>
      <c r="P12" s="9"/>
      <c r="Q12" s="9"/>
      <c r="R12" s="9"/>
      <c r="S12" s="9"/>
      <c r="T12" s="9"/>
      <c r="U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ht="15.75">
      <c r="A13" s="86"/>
      <c r="B13" s="86"/>
      <c r="C13" s="86"/>
      <c r="D13" s="86"/>
      <c r="E13" s="87"/>
      <c r="F13" s="88"/>
      <c r="G13" s="68"/>
      <c r="H13" s="88"/>
      <c r="I13" s="68"/>
      <c r="J13" s="70"/>
      <c r="K13" s="68"/>
      <c r="L13" s="68"/>
      <c r="M13" s="82"/>
      <c r="N13" s="70"/>
      <c r="O13" s="83"/>
      <c r="P13" s="70"/>
      <c r="R13" s="84"/>
    </row>
    <row r="14" spans="1:51" customFormat="1" ht="15.75">
      <c r="A14" s="9"/>
      <c r="B14" s="15" t="s">
        <v>53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</row>
    <row r="15" spans="1:51" customFormat="1" ht="15.75">
      <c r="A15" s="89" t="s">
        <v>2</v>
      </c>
      <c r="B15" s="89" t="s">
        <v>3</v>
      </c>
      <c r="C15" s="89" t="s">
        <v>4</v>
      </c>
      <c r="D15" s="89" t="s">
        <v>5</v>
      </c>
      <c r="E15" s="89" t="s">
        <v>6</v>
      </c>
      <c r="F15" s="90" t="s">
        <v>54</v>
      </c>
      <c r="G15" s="91"/>
      <c r="H15" s="91"/>
      <c r="I15" s="91"/>
      <c r="J15" s="89" t="s">
        <v>10</v>
      </c>
      <c r="K15" s="73"/>
      <c r="L15" s="9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51" customFormat="1" ht="15.75">
      <c r="A16" s="10" t="s">
        <v>46</v>
      </c>
      <c r="B16" s="36" t="s">
        <v>70</v>
      </c>
      <c r="C16" s="36" t="s">
        <v>71</v>
      </c>
      <c r="D16" s="39">
        <v>2006</v>
      </c>
      <c r="E16" s="37" t="s">
        <v>14</v>
      </c>
      <c r="F16" s="11">
        <v>1</v>
      </c>
      <c r="G16" s="11">
        <v>2</v>
      </c>
      <c r="H16" s="11">
        <v>4</v>
      </c>
      <c r="I16" s="11">
        <v>2</v>
      </c>
      <c r="J16" s="10">
        <f>SUM(F16:I16)</f>
        <v>9</v>
      </c>
      <c r="K16" s="73"/>
      <c r="L16" s="93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51" customFormat="1" ht="15.75">
      <c r="A17" s="10" t="s">
        <v>46</v>
      </c>
      <c r="B17" s="113" t="s">
        <v>79</v>
      </c>
      <c r="C17" s="113" t="s">
        <v>80</v>
      </c>
      <c r="D17" s="94">
        <v>1985</v>
      </c>
      <c r="E17" s="95" t="s">
        <v>18</v>
      </c>
      <c r="F17" s="11">
        <v>2</v>
      </c>
      <c r="G17" s="11">
        <v>1</v>
      </c>
      <c r="H17" s="11">
        <v>3</v>
      </c>
      <c r="I17" s="11">
        <v>2</v>
      </c>
      <c r="J17" s="10">
        <f t="shared" ref="J17:J19" si="1">SUM(F17:I17)</f>
        <v>8</v>
      </c>
      <c r="K17" s="73"/>
      <c r="L17" s="10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51" customFormat="1" ht="15.75">
      <c r="A18" s="11" t="s">
        <v>57</v>
      </c>
      <c r="B18" s="37" t="s">
        <v>72</v>
      </c>
      <c r="C18" s="37" t="s">
        <v>73</v>
      </c>
      <c r="D18" s="39">
        <v>2008</v>
      </c>
      <c r="E18" s="44" t="s">
        <v>74</v>
      </c>
      <c r="F18" s="11">
        <v>1</v>
      </c>
      <c r="G18" s="11">
        <v>1</v>
      </c>
      <c r="H18" s="11">
        <v>0</v>
      </c>
      <c r="I18" s="11">
        <v>1</v>
      </c>
      <c r="J18" s="10">
        <f t="shared" si="1"/>
        <v>3</v>
      </c>
      <c r="K18" s="73"/>
      <c r="L18" s="1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51" customFormat="1" ht="15.75">
      <c r="A19" s="11" t="s">
        <v>22</v>
      </c>
      <c r="B19" s="111" t="s">
        <v>89</v>
      </c>
      <c r="C19" s="111" t="s">
        <v>90</v>
      </c>
      <c r="D19" s="94">
        <v>1958</v>
      </c>
      <c r="E19" s="112" t="s">
        <v>18</v>
      </c>
      <c r="F19" s="11">
        <v>0</v>
      </c>
      <c r="G19" s="11">
        <v>0</v>
      </c>
      <c r="H19" s="11">
        <v>1</v>
      </c>
      <c r="I19" s="11">
        <v>0</v>
      </c>
      <c r="J19" s="10">
        <f t="shared" si="1"/>
        <v>1</v>
      </c>
      <c r="K19" s="73"/>
      <c r="L19" s="1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51" customFormat="1" ht="15.7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</row>
    <row r="21" spans="1:51" customFormat="1" ht="15.75">
      <c r="A21" s="9"/>
      <c r="B21" s="15" t="s">
        <v>58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1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</row>
    <row r="22" spans="1:51" customFormat="1" ht="15.75">
      <c r="A22" s="89" t="s">
        <v>2</v>
      </c>
      <c r="B22" s="89" t="s">
        <v>3</v>
      </c>
      <c r="C22" s="89" t="s">
        <v>4</v>
      </c>
      <c r="D22" s="89" t="s">
        <v>5</v>
      </c>
      <c r="E22" s="89" t="s">
        <v>6</v>
      </c>
      <c r="F22" s="90" t="s">
        <v>54</v>
      </c>
      <c r="G22" s="91"/>
      <c r="H22" s="91"/>
      <c r="I22" s="91"/>
      <c r="J22" s="89" t="s">
        <v>10</v>
      </c>
      <c r="K22" s="9"/>
      <c r="L22" s="9"/>
      <c r="M22" s="9"/>
      <c r="N22" s="9"/>
      <c r="O22" s="11"/>
      <c r="P22" s="9"/>
      <c r="Q22" s="9"/>
      <c r="R22" s="9"/>
      <c r="S22" s="9"/>
      <c r="T22" s="9"/>
      <c r="U22" s="8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</row>
    <row r="23" spans="1:51" customFormat="1" ht="15.75">
      <c r="A23" s="10" t="s">
        <v>46</v>
      </c>
      <c r="B23" s="36" t="s">
        <v>68</v>
      </c>
      <c r="C23" s="36" t="s">
        <v>69</v>
      </c>
      <c r="D23" s="39">
        <v>1988</v>
      </c>
      <c r="E23" s="37" t="s">
        <v>67</v>
      </c>
      <c r="F23" s="11">
        <v>3</v>
      </c>
      <c r="G23" s="11">
        <v>1</v>
      </c>
      <c r="H23" s="11">
        <v>3</v>
      </c>
      <c r="I23" s="11">
        <v>1</v>
      </c>
      <c r="J23" s="10">
        <f>SUM(F23:I23)</f>
        <v>8</v>
      </c>
      <c r="K23" s="9"/>
      <c r="L23" s="9"/>
      <c r="M23" s="9"/>
      <c r="N23" s="9"/>
      <c r="O23" s="11"/>
      <c r="P23" s="9"/>
      <c r="Q23" s="9"/>
      <c r="R23" s="9"/>
      <c r="S23" s="9"/>
      <c r="T23" s="9"/>
      <c r="U23" s="8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</row>
    <row r="24" spans="1:51" customFormat="1" ht="15.75">
      <c r="A24" s="10" t="s">
        <v>46</v>
      </c>
      <c r="B24" s="113" t="s">
        <v>81</v>
      </c>
      <c r="C24" s="113" t="s">
        <v>82</v>
      </c>
      <c r="D24" s="94">
        <v>1976</v>
      </c>
      <c r="E24" s="95" t="s">
        <v>18</v>
      </c>
      <c r="F24" s="11">
        <v>1</v>
      </c>
      <c r="G24" s="11">
        <v>1</v>
      </c>
      <c r="H24" s="11">
        <v>2</v>
      </c>
      <c r="I24" s="11">
        <v>4</v>
      </c>
      <c r="J24" s="10">
        <f t="shared" ref="J24:J26" si="2">SUM(F24:I24)</f>
        <v>8</v>
      </c>
      <c r="K24" s="9"/>
      <c r="L24" s="9"/>
      <c r="M24" s="9"/>
      <c r="N24" s="9"/>
      <c r="O24" s="11"/>
      <c r="P24" s="9"/>
      <c r="Q24" s="9"/>
      <c r="R24" s="9"/>
      <c r="S24" s="9"/>
      <c r="T24" s="9"/>
      <c r="U24" s="8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</row>
    <row r="25" spans="1:51" customFormat="1" ht="15.75">
      <c r="A25" s="11" t="s">
        <v>57</v>
      </c>
      <c r="B25" s="37" t="s">
        <v>85</v>
      </c>
      <c r="C25" s="37" t="s">
        <v>86</v>
      </c>
      <c r="D25" s="39">
        <v>1970</v>
      </c>
      <c r="E25" s="37" t="s">
        <v>56</v>
      </c>
      <c r="F25" s="11">
        <v>1</v>
      </c>
      <c r="G25" s="11">
        <v>3</v>
      </c>
      <c r="H25" s="11">
        <v>0</v>
      </c>
      <c r="I25" s="11">
        <v>0</v>
      </c>
      <c r="J25" s="10">
        <f t="shared" si="2"/>
        <v>4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8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</row>
    <row r="26" spans="1:51" customFormat="1" ht="15.75">
      <c r="A26" s="11" t="s">
        <v>22</v>
      </c>
      <c r="B26" s="95" t="s">
        <v>83</v>
      </c>
      <c r="C26" s="95" t="s">
        <v>84</v>
      </c>
      <c r="D26" s="94">
        <v>1999</v>
      </c>
      <c r="E26" s="95" t="s">
        <v>18</v>
      </c>
      <c r="F26" s="11">
        <v>1</v>
      </c>
      <c r="G26" s="11">
        <v>2</v>
      </c>
      <c r="H26" s="11">
        <v>0</v>
      </c>
      <c r="I26" s="11">
        <v>1</v>
      </c>
      <c r="J26" s="10">
        <f t="shared" si="2"/>
        <v>4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8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</row>
    <row r="27" spans="1:51" customFormat="1" ht="15.7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</row>
    <row r="28" spans="1:51" ht="15">
      <c r="A28" s="94"/>
      <c r="B28" s="95"/>
      <c r="C28" s="95"/>
      <c r="D28" s="94"/>
      <c r="E28" s="95"/>
      <c r="F28" s="94"/>
      <c r="G28" s="94"/>
      <c r="H28" s="94"/>
      <c r="I28" s="96"/>
      <c r="J28" s="94"/>
      <c r="K28" s="94"/>
      <c r="L28" s="94"/>
      <c r="M28" s="96"/>
      <c r="N28" s="96"/>
      <c r="O28" s="97"/>
      <c r="P28" s="98"/>
      <c r="Q28" s="99"/>
      <c r="R28" s="100"/>
    </row>
    <row r="29" spans="1:51" ht="15.75">
      <c r="A29" s="78" t="s">
        <v>95</v>
      </c>
      <c r="B29" s="78"/>
      <c r="C29" s="78"/>
      <c r="D29" s="78"/>
      <c r="E29" s="79"/>
      <c r="F29" s="80"/>
      <c r="G29" s="81"/>
      <c r="H29" s="81"/>
      <c r="I29" s="81"/>
      <c r="J29" s="81"/>
      <c r="K29" s="81"/>
      <c r="L29" s="68"/>
      <c r="M29" s="82"/>
      <c r="N29" s="70"/>
      <c r="O29" s="83"/>
      <c r="P29" s="70"/>
      <c r="R29" s="84"/>
    </row>
    <row r="30" spans="1:51" ht="15.75">
      <c r="A30" s="86"/>
      <c r="B30" s="86"/>
      <c r="C30" s="86"/>
      <c r="D30" s="86"/>
      <c r="E30" s="87"/>
      <c r="F30" s="88"/>
      <c r="G30" s="68"/>
      <c r="H30" s="88"/>
      <c r="I30" s="68"/>
      <c r="J30" s="70"/>
      <c r="K30" s="68"/>
      <c r="L30" s="68"/>
      <c r="M30" s="82"/>
      <c r="N30" s="70"/>
      <c r="O30" s="83"/>
      <c r="P30" s="70"/>
      <c r="R30" s="84"/>
    </row>
    <row r="31" spans="1:51">
      <c r="A31" s="101" t="s">
        <v>60</v>
      </c>
      <c r="B31" s="102" t="s">
        <v>61</v>
      </c>
      <c r="C31" s="102"/>
      <c r="D31" s="103" t="s">
        <v>62</v>
      </c>
      <c r="E31" s="101" t="s">
        <v>6</v>
      </c>
      <c r="F31" s="103" t="s">
        <v>63</v>
      </c>
      <c r="G31" s="103" t="s">
        <v>15</v>
      </c>
      <c r="H31" s="103" t="s">
        <v>19</v>
      </c>
      <c r="I31" s="104" t="s">
        <v>64</v>
      </c>
      <c r="J31" s="103" t="s">
        <v>11</v>
      </c>
      <c r="K31" s="103" t="s">
        <v>15</v>
      </c>
      <c r="L31" s="103" t="s">
        <v>19</v>
      </c>
      <c r="M31" s="104" t="s">
        <v>64</v>
      </c>
      <c r="N31" s="104" t="s">
        <v>65</v>
      </c>
      <c r="O31" s="103" t="s">
        <v>44</v>
      </c>
      <c r="P31" s="103" t="s">
        <v>66</v>
      </c>
      <c r="S31" s="77"/>
    </row>
    <row r="32" spans="1:51">
      <c r="A32" s="83"/>
      <c r="B32" s="105"/>
      <c r="C32" s="105"/>
      <c r="D32" s="105"/>
      <c r="E32" s="83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S32" s="77"/>
    </row>
    <row r="33" spans="1:19" s="108" customFormat="1" ht="15">
      <c r="A33" s="94" t="s">
        <v>55</v>
      </c>
      <c r="B33" s="37" t="s">
        <v>70</v>
      </c>
      <c r="C33" s="37" t="s">
        <v>71</v>
      </c>
      <c r="D33" s="39">
        <v>2006</v>
      </c>
      <c r="E33" s="37" t="s">
        <v>14</v>
      </c>
      <c r="F33" s="39">
        <v>91</v>
      </c>
      <c r="G33" s="39">
        <v>95</v>
      </c>
      <c r="H33" s="39">
        <v>93</v>
      </c>
      <c r="I33" s="43">
        <f>F33+G33+H33</f>
        <v>279</v>
      </c>
      <c r="J33" s="39">
        <v>95</v>
      </c>
      <c r="K33" s="39">
        <v>93</v>
      </c>
      <c r="L33" s="39">
        <v>97</v>
      </c>
      <c r="M33" s="43">
        <f>J33+K33+L33</f>
        <v>285</v>
      </c>
      <c r="N33" s="43">
        <f>I33+M33</f>
        <v>564</v>
      </c>
      <c r="O33" s="97">
        <v>14</v>
      </c>
      <c r="P33" s="98" t="s">
        <v>11</v>
      </c>
      <c r="Q33" s="106"/>
      <c r="R33" s="84"/>
      <c r="S33" s="107"/>
    </row>
    <row r="34" spans="1:19" s="108" customFormat="1" ht="15">
      <c r="A34" s="94" t="s">
        <v>55</v>
      </c>
      <c r="B34" s="95" t="s">
        <v>81</v>
      </c>
      <c r="C34" s="95" t="s">
        <v>82</v>
      </c>
      <c r="D34" s="94">
        <v>1976</v>
      </c>
      <c r="E34" s="95" t="s">
        <v>18</v>
      </c>
      <c r="F34" s="94">
        <v>93</v>
      </c>
      <c r="G34" s="94">
        <v>97</v>
      </c>
      <c r="H34" s="94">
        <v>96</v>
      </c>
      <c r="I34" s="43">
        <f>F34+G34+H34</f>
        <v>286</v>
      </c>
      <c r="J34" s="94">
        <v>97</v>
      </c>
      <c r="K34" s="94">
        <v>88</v>
      </c>
      <c r="L34" s="94">
        <v>92</v>
      </c>
      <c r="M34" s="43">
        <f>J34+K34+L34</f>
        <v>277</v>
      </c>
      <c r="N34" s="43">
        <f>I34+M34</f>
        <v>563</v>
      </c>
      <c r="O34" s="97">
        <v>13</v>
      </c>
      <c r="P34" s="98" t="s">
        <v>11</v>
      </c>
      <c r="Q34" s="106"/>
      <c r="R34" s="84"/>
      <c r="S34" s="107"/>
    </row>
    <row r="35" spans="1:19" ht="15">
      <c r="A35" s="94" t="s">
        <v>55</v>
      </c>
      <c r="B35" s="95" t="s">
        <v>79</v>
      </c>
      <c r="C35" s="95" t="s">
        <v>80</v>
      </c>
      <c r="D35" s="94">
        <v>1985</v>
      </c>
      <c r="E35" s="95" t="s">
        <v>18</v>
      </c>
      <c r="F35" s="94">
        <v>83</v>
      </c>
      <c r="G35" s="94">
        <v>98</v>
      </c>
      <c r="H35" s="94">
        <v>91</v>
      </c>
      <c r="I35" s="43">
        <f>F35+G35+H35</f>
        <v>272</v>
      </c>
      <c r="J35" s="94">
        <v>96</v>
      </c>
      <c r="K35" s="94">
        <v>92</v>
      </c>
      <c r="L35" s="94">
        <v>91</v>
      </c>
      <c r="M35" s="43">
        <f>J35+K35+L35</f>
        <v>279</v>
      </c>
      <c r="N35" s="43">
        <f>I35+M35</f>
        <v>551</v>
      </c>
      <c r="O35" s="97">
        <v>18</v>
      </c>
      <c r="P35" s="98" t="s">
        <v>15</v>
      </c>
      <c r="Q35" s="99"/>
      <c r="R35" s="100"/>
    </row>
    <row r="36" spans="1:19" ht="15">
      <c r="A36" s="94" t="s">
        <v>55</v>
      </c>
      <c r="B36" s="37" t="s">
        <v>68</v>
      </c>
      <c r="C36" s="37" t="s">
        <v>69</v>
      </c>
      <c r="D36" s="39">
        <v>1988</v>
      </c>
      <c r="E36" s="37" t="s">
        <v>67</v>
      </c>
      <c r="F36" s="39">
        <v>88</v>
      </c>
      <c r="G36" s="39">
        <v>88</v>
      </c>
      <c r="H36" s="39">
        <v>90</v>
      </c>
      <c r="I36" s="43">
        <f>F36+G36+H36</f>
        <v>266</v>
      </c>
      <c r="J36" s="39">
        <v>96</v>
      </c>
      <c r="K36" s="39">
        <v>95</v>
      </c>
      <c r="L36" s="39">
        <v>93</v>
      </c>
      <c r="M36" s="43">
        <f>J36+K36+L36</f>
        <v>284</v>
      </c>
      <c r="N36" s="43">
        <f>I36+M36</f>
        <v>550</v>
      </c>
      <c r="O36" s="97">
        <v>13</v>
      </c>
      <c r="P36" s="94" t="s">
        <v>15</v>
      </c>
      <c r="Q36" s="109"/>
      <c r="R36" s="100"/>
    </row>
    <row r="37" spans="1:19">
      <c r="A37" s="94" t="s">
        <v>55</v>
      </c>
      <c r="B37" s="37" t="s">
        <v>72</v>
      </c>
      <c r="C37" s="37" t="s">
        <v>73</v>
      </c>
      <c r="D37" s="39">
        <v>2008</v>
      </c>
      <c r="E37" s="44" t="s">
        <v>74</v>
      </c>
      <c r="F37" s="39">
        <v>86</v>
      </c>
      <c r="G37" s="39">
        <v>91</v>
      </c>
      <c r="H37" s="39">
        <v>89</v>
      </c>
      <c r="I37" s="43">
        <f>F37+G37+H37</f>
        <v>266</v>
      </c>
      <c r="J37" s="39">
        <v>87</v>
      </c>
      <c r="K37" s="39">
        <v>87</v>
      </c>
      <c r="L37" s="39">
        <v>90</v>
      </c>
      <c r="M37" s="43">
        <f>J37+K37+L37</f>
        <v>264</v>
      </c>
      <c r="N37" s="43">
        <f>I37+M37</f>
        <v>530</v>
      </c>
      <c r="O37" s="97">
        <v>6</v>
      </c>
      <c r="P37" s="94" t="s">
        <v>19</v>
      </c>
      <c r="R37" s="84"/>
    </row>
    <row r="38" spans="1:19">
      <c r="A38" s="94" t="s">
        <v>55</v>
      </c>
      <c r="B38" s="37" t="s">
        <v>85</v>
      </c>
      <c r="C38" s="37" t="s">
        <v>86</v>
      </c>
      <c r="D38" s="39">
        <v>1970</v>
      </c>
      <c r="E38" s="37" t="s">
        <v>56</v>
      </c>
      <c r="F38" s="39">
        <v>88</v>
      </c>
      <c r="G38" s="39">
        <v>83</v>
      </c>
      <c r="H38" s="39">
        <v>89</v>
      </c>
      <c r="I38" s="43">
        <f>F38+G38+H38</f>
        <v>260</v>
      </c>
      <c r="J38" s="39">
        <v>88</v>
      </c>
      <c r="K38" s="39">
        <v>85</v>
      </c>
      <c r="L38" s="39">
        <v>90</v>
      </c>
      <c r="M38" s="43">
        <f>J38+K38+L38</f>
        <v>263</v>
      </c>
      <c r="N38" s="43">
        <f>I38+M38</f>
        <v>523</v>
      </c>
      <c r="O38" s="97">
        <v>9</v>
      </c>
      <c r="P38" s="94" t="s">
        <v>19</v>
      </c>
      <c r="R38" s="84"/>
    </row>
    <row r="39" spans="1:19" ht="15">
      <c r="A39" s="94" t="s">
        <v>55</v>
      </c>
      <c r="B39" s="111" t="s">
        <v>89</v>
      </c>
      <c r="C39" s="111" t="s">
        <v>90</v>
      </c>
      <c r="D39" s="94">
        <v>1958</v>
      </c>
      <c r="E39" s="112" t="s">
        <v>18</v>
      </c>
      <c r="F39" s="94">
        <v>92</v>
      </c>
      <c r="G39" s="94">
        <v>94</v>
      </c>
      <c r="H39" s="94">
        <v>94</v>
      </c>
      <c r="I39" s="96">
        <f>F39+G39+H39</f>
        <v>280</v>
      </c>
      <c r="J39" s="94">
        <v>80</v>
      </c>
      <c r="K39" s="94">
        <v>71</v>
      </c>
      <c r="L39" s="94">
        <v>91</v>
      </c>
      <c r="M39" s="96">
        <f>J39+K39+L39</f>
        <v>242</v>
      </c>
      <c r="N39" s="96">
        <f>I39+M39</f>
        <v>522</v>
      </c>
      <c r="O39" s="97">
        <v>6</v>
      </c>
      <c r="P39" s="98" t="s">
        <v>19</v>
      </c>
      <c r="Q39" s="109"/>
      <c r="R39" s="100"/>
    </row>
    <row r="40" spans="1:19" ht="15">
      <c r="A40" s="94" t="s">
        <v>55</v>
      </c>
      <c r="B40" s="95" t="s">
        <v>83</v>
      </c>
      <c r="C40" s="95" t="s">
        <v>84</v>
      </c>
      <c r="D40" s="94">
        <v>1999</v>
      </c>
      <c r="E40" s="95" t="s">
        <v>18</v>
      </c>
      <c r="F40" s="94">
        <v>86</v>
      </c>
      <c r="G40" s="94">
        <v>87</v>
      </c>
      <c r="H40" s="94">
        <v>89</v>
      </c>
      <c r="I40" s="43">
        <f>F40+G40+H40</f>
        <v>262</v>
      </c>
      <c r="J40" s="94">
        <v>47</v>
      </c>
      <c r="K40" s="94">
        <v>69</v>
      </c>
      <c r="L40" s="94">
        <v>84</v>
      </c>
      <c r="M40" s="43">
        <f>J40+K40+L40</f>
        <v>200</v>
      </c>
      <c r="N40" s="43">
        <f>I40+M40</f>
        <v>462</v>
      </c>
      <c r="O40" s="97">
        <v>4</v>
      </c>
      <c r="P40" s="98"/>
      <c r="Q40" s="109"/>
      <c r="R40" s="100"/>
      <c r="S40" s="110"/>
    </row>
    <row r="41" spans="1:19" ht="15">
      <c r="A41" s="94" t="s">
        <v>38</v>
      </c>
      <c r="B41" s="37" t="s">
        <v>76</v>
      </c>
      <c r="C41" s="37" t="s">
        <v>77</v>
      </c>
      <c r="D41" s="39">
        <v>2009</v>
      </c>
      <c r="E41" s="37" t="s">
        <v>74</v>
      </c>
      <c r="F41" s="39">
        <v>75</v>
      </c>
      <c r="G41" s="39">
        <v>71</v>
      </c>
      <c r="H41" s="39">
        <v>71</v>
      </c>
      <c r="I41" s="43">
        <f>F41+G41+H41</f>
        <v>217</v>
      </c>
      <c r="J41" s="39">
        <v>88</v>
      </c>
      <c r="K41" s="39">
        <v>68</v>
      </c>
      <c r="L41" s="39">
        <v>81</v>
      </c>
      <c r="M41" s="43">
        <f>J41+K41+L41</f>
        <v>237</v>
      </c>
      <c r="N41" s="43">
        <f>I41+M41</f>
        <v>454</v>
      </c>
      <c r="O41" s="97">
        <v>3</v>
      </c>
      <c r="P41" s="98"/>
      <c r="Q41" s="109"/>
      <c r="R41" s="100"/>
      <c r="S41" s="110"/>
    </row>
    <row r="42" spans="1:19" ht="15">
      <c r="A42" s="94" t="s">
        <v>41</v>
      </c>
      <c r="B42" s="111" t="s">
        <v>91</v>
      </c>
      <c r="C42" s="111" t="s">
        <v>92</v>
      </c>
      <c r="D42" s="94"/>
      <c r="E42" s="112" t="s">
        <v>74</v>
      </c>
      <c r="F42" s="94">
        <v>74</v>
      </c>
      <c r="G42" s="94">
        <v>66</v>
      </c>
      <c r="H42" s="94">
        <v>74</v>
      </c>
      <c r="I42" s="96">
        <f>F42+G42+H42</f>
        <v>214</v>
      </c>
      <c r="J42" s="94">
        <v>70</v>
      </c>
      <c r="K42" s="94">
        <v>63</v>
      </c>
      <c r="L42" s="94">
        <v>67</v>
      </c>
      <c r="M42" s="96">
        <f>J42+K42+L42</f>
        <v>200</v>
      </c>
      <c r="N42" s="96">
        <f>I42+M42</f>
        <v>414</v>
      </c>
      <c r="O42" s="97">
        <v>0</v>
      </c>
      <c r="P42" s="98"/>
      <c r="Q42" s="109"/>
      <c r="R42" s="100"/>
      <c r="S42" s="110"/>
    </row>
    <row r="43" spans="1:19">
      <c r="A43" s="94" t="s">
        <v>94</v>
      </c>
      <c r="B43" s="37" t="s">
        <v>87</v>
      </c>
      <c r="C43" s="37" t="s">
        <v>88</v>
      </c>
      <c r="D43" s="39">
        <v>1959</v>
      </c>
      <c r="E43" s="37" t="s">
        <v>14</v>
      </c>
      <c r="F43" s="39">
        <v>87</v>
      </c>
      <c r="G43" s="39">
        <v>81</v>
      </c>
      <c r="H43" s="39" t="s">
        <v>93</v>
      </c>
      <c r="I43" s="43">
        <f>F43+G43</f>
        <v>168</v>
      </c>
      <c r="J43" s="39">
        <v>0</v>
      </c>
      <c r="K43" s="39">
        <v>0</v>
      </c>
      <c r="L43" s="39">
        <v>0</v>
      </c>
      <c r="M43" s="43">
        <f>J43+K43+L43</f>
        <v>0</v>
      </c>
      <c r="N43" s="43">
        <f>I43+M43</f>
        <v>168</v>
      </c>
      <c r="O43" s="97">
        <v>1</v>
      </c>
      <c r="P43" s="94"/>
      <c r="R43" s="84"/>
    </row>
    <row r="44" spans="1:19">
      <c r="A44" s="94"/>
      <c r="B44" s="94"/>
      <c r="C44" s="94"/>
      <c r="D44" s="94"/>
      <c r="E44" s="95"/>
      <c r="F44" s="94"/>
      <c r="G44" s="94"/>
      <c r="H44" s="94"/>
      <c r="I44" s="94"/>
      <c r="J44" s="94"/>
      <c r="K44" s="94"/>
      <c r="L44" s="94"/>
      <c r="M44" s="94"/>
      <c r="N44" s="94"/>
      <c r="O44" s="97"/>
      <c r="P44" s="94"/>
      <c r="R44" s="84"/>
    </row>
    <row r="45" spans="1:19">
      <c r="A45" s="94"/>
      <c r="B45" s="94"/>
      <c r="C45" s="94"/>
      <c r="D45" s="94"/>
      <c r="E45" s="95"/>
      <c r="F45" s="94"/>
      <c r="G45" s="94"/>
      <c r="H45" s="94"/>
      <c r="I45" s="94"/>
      <c r="J45" s="94"/>
      <c r="K45" s="94"/>
      <c r="L45" s="94"/>
      <c r="M45" s="94"/>
      <c r="N45" s="94"/>
      <c r="O45" s="97"/>
      <c r="P45" s="94"/>
      <c r="R45" s="84"/>
    </row>
    <row r="46" spans="1:19">
      <c r="A46" s="94"/>
      <c r="B46" s="94"/>
      <c r="C46" s="94"/>
      <c r="D46" s="94"/>
      <c r="E46" s="95"/>
      <c r="F46" s="94"/>
      <c r="G46" s="94"/>
      <c r="H46" s="94"/>
      <c r="I46" s="94"/>
      <c r="J46" s="94"/>
      <c r="K46" s="94"/>
      <c r="L46" s="94"/>
      <c r="M46" s="94"/>
      <c r="N46" s="94"/>
      <c r="O46" s="97"/>
      <c r="P46" s="94"/>
      <c r="R46" s="84"/>
    </row>
    <row r="47" spans="1:19">
      <c r="A47" s="94"/>
      <c r="B47" s="94"/>
      <c r="C47" s="94"/>
      <c r="D47" s="94"/>
      <c r="E47" s="95"/>
      <c r="F47" s="94"/>
      <c r="G47" s="94"/>
      <c r="H47" s="94"/>
      <c r="I47" s="94"/>
      <c r="J47" s="94"/>
      <c r="K47" s="94"/>
      <c r="L47" s="94"/>
      <c r="M47" s="94"/>
      <c r="N47" s="94"/>
      <c r="O47" s="97"/>
      <c r="P47" s="94"/>
      <c r="R47" s="84"/>
    </row>
    <row r="48" spans="1:19">
      <c r="A48" s="94"/>
      <c r="B48" s="94"/>
      <c r="C48" s="94"/>
      <c r="D48" s="94"/>
      <c r="E48" s="95"/>
      <c r="F48" s="94"/>
      <c r="G48" s="94"/>
      <c r="H48" s="94"/>
      <c r="I48" s="94"/>
      <c r="J48" s="94"/>
      <c r="K48" s="94"/>
      <c r="L48" s="94"/>
      <c r="M48" s="94"/>
      <c r="N48" s="94"/>
      <c r="O48" s="97"/>
      <c r="P48" s="94"/>
      <c r="R48" s="84"/>
    </row>
    <row r="49" spans="1:18">
      <c r="A49" s="94"/>
      <c r="B49" s="94"/>
      <c r="C49" s="94"/>
      <c r="D49" s="94"/>
      <c r="E49" s="95"/>
      <c r="F49" s="94"/>
      <c r="G49" s="94"/>
      <c r="H49" s="94"/>
      <c r="I49" s="94"/>
      <c r="J49" s="94"/>
      <c r="K49" s="94"/>
      <c r="L49" s="94"/>
      <c r="M49" s="94"/>
      <c r="N49" s="94"/>
      <c r="O49" s="97"/>
      <c r="P49" s="94"/>
      <c r="R49" s="84"/>
    </row>
    <row r="50" spans="1:18">
      <c r="A50" s="94"/>
      <c r="B50" s="94"/>
      <c r="C50" s="94"/>
      <c r="D50" s="94"/>
      <c r="E50" s="95"/>
      <c r="F50" s="94"/>
      <c r="G50" s="94"/>
      <c r="H50" s="94"/>
      <c r="I50" s="94"/>
      <c r="J50" s="94"/>
      <c r="K50" s="94"/>
      <c r="L50" s="94"/>
      <c r="M50" s="94"/>
      <c r="N50" s="94"/>
      <c r="O50" s="97"/>
      <c r="P50" s="94"/>
      <c r="R50" s="84"/>
    </row>
    <row r="51" spans="1:18">
      <c r="A51" s="94"/>
      <c r="B51" s="94"/>
      <c r="C51" s="94"/>
      <c r="D51" s="94"/>
      <c r="E51" s="95"/>
      <c r="F51" s="94"/>
      <c r="G51" s="94"/>
      <c r="H51" s="94"/>
      <c r="I51" s="94"/>
      <c r="J51" s="94"/>
      <c r="K51" s="94"/>
      <c r="L51" s="94"/>
      <c r="M51" s="94"/>
      <c r="N51" s="94"/>
      <c r="O51" s="97"/>
      <c r="P51" s="94"/>
      <c r="R51" s="84"/>
    </row>
    <row r="52" spans="1:18">
      <c r="R52" s="84"/>
    </row>
    <row r="53" spans="1:18">
      <c r="R53" s="84"/>
    </row>
    <row r="54" spans="1:18">
      <c r="R54" s="84"/>
    </row>
    <row r="55" spans="1:18">
      <c r="R55" s="84"/>
    </row>
    <row r="56" spans="1:18">
      <c r="R56" s="84"/>
    </row>
    <row r="57" spans="1:18">
      <c r="R57" s="84"/>
    </row>
    <row r="58" spans="1:18">
      <c r="R58" s="84"/>
    </row>
    <row r="59" spans="1:18">
      <c r="R59" s="84"/>
    </row>
    <row r="60" spans="1:18">
      <c r="R60" s="84"/>
    </row>
    <row r="61" spans="1:18">
      <c r="R61" s="84"/>
    </row>
    <row r="62" spans="1:18">
      <c r="R62" s="84"/>
    </row>
    <row r="63" spans="1:18">
      <c r="R63" s="84"/>
    </row>
    <row r="64" spans="1:18">
      <c r="R64" s="84"/>
    </row>
    <row r="65" spans="18:18">
      <c r="R65" s="84"/>
    </row>
    <row r="66" spans="18:18">
      <c r="R66" s="84"/>
    </row>
    <row r="67" spans="18:18">
      <c r="R67" s="84"/>
    </row>
    <row r="68" spans="18:18">
      <c r="R68" s="84"/>
    </row>
    <row r="69" spans="18:18">
      <c r="R69" s="84"/>
    </row>
    <row r="70" spans="18:18">
      <c r="R70" s="84"/>
    </row>
    <row r="71" spans="18:18">
      <c r="R71" s="84"/>
    </row>
    <row r="72" spans="18:18">
      <c r="R72" s="84"/>
    </row>
    <row r="73" spans="18:18">
      <c r="R73" s="84"/>
    </row>
    <row r="74" spans="18:18">
      <c r="R74" s="84"/>
    </row>
    <row r="75" spans="18:18">
      <c r="R75" s="84"/>
    </row>
    <row r="76" spans="18:18">
      <c r="R76" s="84"/>
    </row>
    <row r="77" spans="18:18">
      <c r="R77" s="84"/>
    </row>
    <row r="78" spans="18:18">
      <c r="R78" s="84"/>
    </row>
    <row r="79" spans="18:18">
      <c r="R79" s="84"/>
    </row>
    <row r="80" spans="18:18">
      <c r="R80" s="84"/>
    </row>
    <row r="81" spans="18:18">
      <c r="R81" s="84"/>
    </row>
    <row r="82" spans="18:18">
      <c r="R82" s="84"/>
    </row>
    <row r="83" spans="18:18">
      <c r="R83" s="84"/>
    </row>
    <row r="84" spans="18:18">
      <c r="R84" s="84"/>
    </row>
    <row r="85" spans="18:18">
      <c r="R85" s="84"/>
    </row>
    <row r="86" spans="18:18">
      <c r="R86" s="84"/>
    </row>
    <row r="87" spans="18:18">
      <c r="R87" s="84"/>
    </row>
    <row r="88" spans="18:18">
      <c r="R88" s="84"/>
    </row>
    <row r="89" spans="18:18">
      <c r="R89" s="84"/>
    </row>
    <row r="90" spans="18:18">
      <c r="R90" s="84"/>
    </row>
    <row r="91" spans="18:18">
      <c r="R91" s="84"/>
    </row>
    <row r="92" spans="18:18">
      <c r="R92" s="84"/>
    </row>
    <row r="93" spans="18:18">
      <c r="R93" s="84"/>
    </row>
    <row r="94" spans="18:18">
      <c r="R94" s="84"/>
    </row>
    <row r="95" spans="18:18">
      <c r="R95" s="84"/>
    </row>
    <row r="96" spans="18:18">
      <c r="R96" s="84"/>
    </row>
    <row r="97" spans="18:18">
      <c r="R97" s="84"/>
    </row>
    <row r="98" spans="18:18">
      <c r="R98" s="84"/>
    </row>
    <row r="99" spans="18:18">
      <c r="R99" s="84"/>
    </row>
    <row r="100" spans="18:18">
      <c r="R100" s="84"/>
    </row>
    <row r="101" spans="18:18">
      <c r="R101" s="84"/>
    </row>
    <row r="102" spans="18:18">
      <c r="R102" s="84"/>
    </row>
    <row r="103" spans="18:18">
      <c r="R103" s="84"/>
    </row>
    <row r="104" spans="18:18">
      <c r="R104" s="84"/>
    </row>
    <row r="105" spans="18:18">
      <c r="R105" s="84"/>
    </row>
    <row r="106" spans="18:18">
      <c r="R106" s="84"/>
    </row>
    <row r="107" spans="18:18">
      <c r="R107" s="84"/>
    </row>
    <row r="108" spans="18:18">
      <c r="R108" s="84"/>
    </row>
    <row r="109" spans="18:18">
      <c r="R109" s="84"/>
    </row>
    <row r="110" spans="18:18">
      <c r="R110" s="84"/>
    </row>
    <row r="111" spans="18:18">
      <c r="R111" s="84"/>
    </row>
    <row r="112" spans="18:18">
      <c r="R112" s="84"/>
    </row>
    <row r="113" spans="18:18">
      <c r="R113" s="84"/>
    </row>
    <row r="114" spans="18:18">
      <c r="R114" s="84"/>
    </row>
    <row r="115" spans="18:18">
      <c r="R115" s="84"/>
    </row>
    <row r="116" spans="18:18">
      <c r="R116" s="84"/>
    </row>
    <row r="117" spans="18:18">
      <c r="R117" s="84"/>
    </row>
    <row r="118" spans="18:18">
      <c r="R118" s="84"/>
    </row>
    <row r="119" spans="18:18">
      <c r="R119" s="84"/>
    </row>
    <row r="120" spans="18:18">
      <c r="R120" s="84"/>
    </row>
    <row r="121" spans="18:18">
      <c r="R121" s="84"/>
    </row>
    <row r="122" spans="18:18">
      <c r="R122" s="84"/>
    </row>
    <row r="123" spans="18:18">
      <c r="R123" s="84"/>
    </row>
    <row r="124" spans="18:18">
      <c r="R124" s="84"/>
    </row>
    <row r="125" spans="18:18">
      <c r="R125" s="84"/>
    </row>
    <row r="126" spans="18:18">
      <c r="R126" s="84"/>
    </row>
    <row r="127" spans="18:18">
      <c r="R127" s="84"/>
    </row>
    <row r="128" spans="18:18">
      <c r="R128" s="84"/>
    </row>
    <row r="129" spans="18:18">
      <c r="R129" s="84"/>
    </row>
    <row r="130" spans="18:18">
      <c r="R130" s="84"/>
    </row>
    <row r="131" spans="18:18">
      <c r="R131" s="84"/>
    </row>
    <row r="132" spans="18:18">
      <c r="R132" s="84"/>
    </row>
    <row r="133" spans="18:18">
      <c r="R133" s="84"/>
    </row>
    <row r="134" spans="18:18">
      <c r="R134" s="84"/>
    </row>
    <row r="135" spans="18:18">
      <c r="R135" s="84"/>
    </row>
    <row r="136" spans="18:18">
      <c r="R136" s="84"/>
    </row>
    <row r="137" spans="18:18">
      <c r="R137" s="84"/>
    </row>
    <row r="138" spans="18:18">
      <c r="R138" s="84"/>
    </row>
    <row r="139" spans="18:18">
      <c r="R139" s="84"/>
    </row>
    <row r="140" spans="18:18">
      <c r="R140" s="84"/>
    </row>
    <row r="141" spans="18:18">
      <c r="R141" s="84"/>
    </row>
    <row r="142" spans="18:18">
      <c r="R142" s="84"/>
    </row>
    <row r="143" spans="18:18">
      <c r="R143" s="84"/>
    </row>
    <row r="144" spans="18:18">
      <c r="R144" s="84"/>
    </row>
    <row r="145" spans="18:18">
      <c r="R145" s="84"/>
    </row>
    <row r="146" spans="18:18">
      <c r="R146" s="84"/>
    </row>
    <row r="147" spans="18:18">
      <c r="R147" s="84"/>
    </row>
    <row r="148" spans="18:18">
      <c r="R148" s="84"/>
    </row>
    <row r="149" spans="18:18">
      <c r="R149" s="84"/>
    </row>
    <row r="150" spans="18:18">
      <c r="R150" s="84"/>
    </row>
    <row r="151" spans="18:18">
      <c r="R151" s="84"/>
    </row>
    <row r="152" spans="18:18">
      <c r="R152" s="84"/>
    </row>
    <row r="153" spans="18:18">
      <c r="R153" s="84"/>
    </row>
    <row r="154" spans="18:18">
      <c r="R154" s="84"/>
    </row>
    <row r="155" spans="18:18">
      <c r="R155" s="84"/>
    </row>
    <row r="156" spans="18:18">
      <c r="R156" s="84"/>
    </row>
    <row r="157" spans="18:18">
      <c r="R157" s="84"/>
    </row>
    <row r="158" spans="18:18">
      <c r="R158" s="84"/>
    </row>
    <row r="159" spans="18:18">
      <c r="R159" s="84"/>
    </row>
    <row r="160" spans="18:18">
      <c r="R160" s="84"/>
    </row>
    <row r="161" spans="18:18">
      <c r="R161" s="84"/>
    </row>
    <row r="162" spans="18:18">
      <c r="R162" s="84"/>
    </row>
    <row r="163" spans="18:18">
      <c r="R163" s="84"/>
    </row>
    <row r="164" spans="18:18">
      <c r="R164" s="84"/>
    </row>
    <row r="165" spans="18:18">
      <c r="R165" s="84"/>
    </row>
    <row r="166" spans="18:18">
      <c r="R166" s="84"/>
    </row>
    <row r="167" spans="18:18">
      <c r="R167" s="84"/>
    </row>
    <row r="168" spans="18:18">
      <c r="R168" s="84"/>
    </row>
    <row r="169" spans="18:18">
      <c r="R169" s="84"/>
    </row>
    <row r="170" spans="18:18">
      <c r="R170" s="84"/>
    </row>
    <row r="171" spans="18:18">
      <c r="R171" s="84"/>
    </row>
    <row r="172" spans="18:18">
      <c r="R172" s="84"/>
    </row>
    <row r="173" spans="18:18">
      <c r="R173" s="84"/>
    </row>
    <row r="174" spans="18:18">
      <c r="R174" s="84"/>
    </row>
    <row r="175" spans="18:18">
      <c r="R175" s="84"/>
    </row>
    <row r="176" spans="18:18">
      <c r="R176" s="84"/>
    </row>
    <row r="177" spans="18:18">
      <c r="R177" s="84"/>
    </row>
    <row r="178" spans="18:18">
      <c r="R178" s="84"/>
    </row>
    <row r="179" spans="18:18">
      <c r="R179" s="84"/>
    </row>
    <row r="180" spans="18:18">
      <c r="R180" s="84"/>
    </row>
    <row r="181" spans="18:18">
      <c r="R181" s="84"/>
    </row>
    <row r="182" spans="18:18">
      <c r="R182" s="84"/>
    </row>
    <row r="183" spans="18:18">
      <c r="R183" s="84"/>
    </row>
    <row r="184" spans="18:18">
      <c r="R184" s="84"/>
    </row>
    <row r="185" spans="18:18">
      <c r="R185" s="84"/>
    </row>
    <row r="186" spans="18:18">
      <c r="R186" s="84"/>
    </row>
    <row r="187" spans="18:18">
      <c r="R187" s="84"/>
    </row>
    <row r="188" spans="18:18">
      <c r="R188" s="84"/>
    </row>
    <row r="189" spans="18:18">
      <c r="R189" s="84"/>
    </row>
    <row r="190" spans="18:18">
      <c r="R190" s="84"/>
    </row>
    <row r="191" spans="18:18">
      <c r="R191" s="84"/>
    </row>
    <row r="192" spans="18:18">
      <c r="R192" s="84"/>
    </row>
    <row r="193" spans="18:18">
      <c r="R193" s="84"/>
    </row>
    <row r="194" spans="18:18">
      <c r="R194" s="84"/>
    </row>
    <row r="195" spans="18:18">
      <c r="R195" s="84"/>
    </row>
    <row r="196" spans="18:18">
      <c r="R196" s="84"/>
    </row>
    <row r="197" spans="18:18">
      <c r="R197" s="84"/>
    </row>
    <row r="198" spans="18:18">
      <c r="R198" s="84"/>
    </row>
    <row r="199" spans="18:18">
      <c r="R199" s="84"/>
    </row>
    <row r="200" spans="18:18">
      <c r="R200" s="84"/>
    </row>
    <row r="201" spans="18:18">
      <c r="R201" s="84"/>
    </row>
    <row r="202" spans="18:18">
      <c r="R202" s="84"/>
    </row>
    <row r="203" spans="18:18">
      <c r="R203" s="84"/>
    </row>
    <row r="204" spans="18:18">
      <c r="R204" s="84"/>
    </row>
    <row r="205" spans="18:18">
      <c r="R205" s="84"/>
    </row>
    <row r="206" spans="18:18">
      <c r="R206" s="84"/>
    </row>
    <row r="207" spans="18:18">
      <c r="R207" s="84"/>
    </row>
    <row r="208" spans="18:18">
      <c r="R208" s="84"/>
    </row>
    <row r="209" spans="18:18">
      <c r="R209" s="84"/>
    </row>
    <row r="210" spans="18:18">
      <c r="R210" s="84"/>
    </row>
    <row r="211" spans="18:18">
      <c r="R211" s="84"/>
    </row>
    <row r="212" spans="18:18">
      <c r="R212" s="84"/>
    </row>
    <row r="213" spans="18:18">
      <c r="R213" s="84"/>
    </row>
    <row r="214" spans="18:18">
      <c r="R214" s="84"/>
    </row>
    <row r="215" spans="18:18">
      <c r="R215" s="84"/>
    </row>
    <row r="216" spans="18:18">
      <c r="R216" s="84"/>
    </row>
    <row r="217" spans="18:18">
      <c r="R217" s="84"/>
    </row>
    <row r="218" spans="18:18">
      <c r="R218" s="84"/>
    </row>
    <row r="219" spans="18:18">
      <c r="R219" s="84"/>
    </row>
    <row r="220" spans="18:18">
      <c r="R220" s="84"/>
    </row>
    <row r="221" spans="18:18">
      <c r="R221" s="84"/>
    </row>
    <row r="222" spans="18:18">
      <c r="R222" s="84"/>
    </row>
    <row r="223" spans="18:18">
      <c r="R223" s="84"/>
    </row>
    <row r="224" spans="18:18">
      <c r="R224" s="84"/>
    </row>
    <row r="225" spans="18:18">
      <c r="R225" s="84"/>
    </row>
    <row r="226" spans="18:18">
      <c r="R226" s="84"/>
    </row>
    <row r="227" spans="18:18">
      <c r="R227" s="84"/>
    </row>
    <row r="228" spans="18:18">
      <c r="R228" s="84"/>
    </row>
    <row r="229" spans="18:18">
      <c r="R229" s="84"/>
    </row>
    <row r="230" spans="18:18">
      <c r="R230" s="84"/>
    </row>
  </sheetData>
  <sortState xmlns:xlrd2="http://schemas.microsoft.com/office/spreadsheetml/2017/richdata2" ref="B33:N43">
    <sortCondition descending="1" ref="N33:N43"/>
  </sortState>
  <mergeCells count="6">
    <mergeCell ref="A1:P1"/>
    <mergeCell ref="A3:C3"/>
    <mergeCell ref="F15:I15"/>
    <mergeCell ref="F22:I22"/>
    <mergeCell ref="F8:M8"/>
    <mergeCell ref="B31:C31"/>
  </mergeCells>
  <conditionalFormatting sqref="F2:K3 E2">
    <cfRule type="cellIs" dxfId="0" priority="2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DCA2-2A14-4722-B0D8-3407584B14A4}">
  <dimension ref="A1:P17"/>
  <sheetViews>
    <sheetView tabSelected="1" workbookViewId="0">
      <selection activeCell="F28" sqref="F28"/>
    </sheetView>
  </sheetViews>
  <sheetFormatPr defaultRowHeight="12.75"/>
  <cols>
    <col min="1" max="1" width="14.125" customWidth="1"/>
    <col min="2" max="2" width="12.5" customWidth="1"/>
    <col min="3" max="3" width="11.125" customWidth="1"/>
    <col min="4" max="4" width="10.125" bestFit="1" customWidth="1"/>
  </cols>
  <sheetData>
    <row r="1" spans="1:16" ht="20.25">
      <c r="A1" s="117" t="s">
        <v>0</v>
      </c>
      <c r="B1" s="118"/>
      <c r="C1" s="118"/>
      <c r="D1" s="118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>
      <c r="A2" s="119"/>
      <c r="B2" s="119"/>
      <c r="C2" s="119"/>
      <c r="D2" s="119"/>
    </row>
    <row r="3" spans="1:16">
      <c r="A3" s="119" t="s">
        <v>102</v>
      </c>
      <c r="B3" s="119"/>
      <c r="C3" s="119"/>
      <c r="D3" s="120">
        <v>44829</v>
      </c>
    </row>
    <row r="4" spans="1:16">
      <c r="A4" s="119"/>
      <c r="B4" s="119"/>
      <c r="C4" s="119"/>
      <c r="D4" s="119"/>
    </row>
    <row r="5" spans="1:16">
      <c r="A5" s="119" t="s">
        <v>97</v>
      </c>
      <c r="B5" s="119"/>
      <c r="C5" s="119" t="s">
        <v>103</v>
      </c>
      <c r="D5" s="119"/>
    </row>
    <row r="6" spans="1:16">
      <c r="A6" s="119"/>
      <c r="B6" s="119"/>
      <c r="C6" s="119"/>
      <c r="D6" s="119"/>
    </row>
    <row r="7" spans="1:16">
      <c r="A7" s="119" t="s">
        <v>98</v>
      </c>
      <c r="B7" s="119"/>
      <c r="C7" s="119" t="s">
        <v>103</v>
      </c>
      <c r="D7" s="119"/>
    </row>
    <row r="8" spans="1:16">
      <c r="A8" s="119"/>
      <c r="B8" s="119"/>
      <c r="C8" s="119" t="s">
        <v>104</v>
      </c>
      <c r="D8" s="119"/>
    </row>
    <row r="9" spans="1:16">
      <c r="A9" s="119"/>
      <c r="B9" s="119"/>
      <c r="C9" s="119"/>
      <c r="D9" s="119"/>
    </row>
    <row r="10" spans="1:16">
      <c r="A10" s="119"/>
      <c r="B10" s="119"/>
      <c r="C10" s="119"/>
      <c r="D10" s="119"/>
    </row>
    <row r="11" spans="1:16">
      <c r="A11" s="119" t="s">
        <v>99</v>
      </c>
      <c r="B11" s="119"/>
      <c r="C11" s="119" t="s">
        <v>105</v>
      </c>
      <c r="D11" s="119"/>
    </row>
    <row r="12" spans="1:16">
      <c r="A12" s="119"/>
      <c r="B12" s="119"/>
      <c r="C12" s="119" t="s">
        <v>106</v>
      </c>
      <c r="D12" s="119"/>
    </row>
    <row r="13" spans="1:16">
      <c r="A13" s="119" t="s">
        <v>100</v>
      </c>
      <c r="B13" s="119"/>
      <c r="C13" s="119" t="s">
        <v>105</v>
      </c>
      <c r="D13" s="119"/>
    </row>
    <row r="14" spans="1:16">
      <c r="A14" s="119"/>
      <c r="B14" s="119"/>
      <c r="C14" s="119"/>
      <c r="D14" s="119"/>
    </row>
    <row r="15" spans="1:16">
      <c r="A15" s="119"/>
      <c r="B15" s="119"/>
      <c r="C15" s="119"/>
      <c r="D15" s="119"/>
    </row>
    <row r="16" spans="1:16">
      <c r="A16" s="119" t="s">
        <v>101</v>
      </c>
      <c r="B16" s="119"/>
      <c r="C16" s="119" t="s">
        <v>103</v>
      </c>
      <c r="D16" s="119"/>
    </row>
    <row r="17" spans="1:4">
      <c r="A17" s="119"/>
      <c r="B17" s="119"/>
      <c r="C17" s="119"/>
      <c r="D17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3x20 Ü</vt:lpstr>
      <vt:lpstr>Olümp.</vt:lpstr>
      <vt:lpstr>30+30SP Ü</vt:lpstr>
      <vt:lpstr>Kohtunikud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Tormis Saar</cp:lastModifiedBy>
  <dcterms:created xsi:type="dcterms:W3CDTF">2022-09-25T11:08:29Z</dcterms:created>
  <dcterms:modified xsi:type="dcterms:W3CDTF">2022-09-26T14:17:36Z</dcterms:modified>
</cp:coreProperties>
</file>