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8800" windowHeight="12435" activeTab="2"/>
  </bookViews>
  <sheets>
    <sheet name="Mehed" sheetId="1" r:id="rId1"/>
    <sheet name="Naised" sheetId="2" r:id="rId2"/>
    <sheet name="Võistkonna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19" i="1"/>
  <c r="I8" i="1"/>
  <c r="E39" i="3" l="1"/>
  <c r="E43" i="3"/>
  <c r="E47" i="3"/>
  <c r="E31" i="3"/>
  <c r="E35" i="3"/>
  <c r="E23" i="3"/>
  <c r="E19" i="3"/>
  <c r="E27" i="3"/>
  <c r="E15" i="3"/>
  <c r="E11" i="3"/>
  <c r="I19" i="2"/>
  <c r="I18" i="2"/>
  <c r="I17" i="2"/>
  <c r="I13" i="2"/>
  <c r="I15" i="2"/>
  <c r="I11" i="2"/>
  <c r="I16" i="2"/>
  <c r="I7" i="2"/>
  <c r="I14" i="2"/>
  <c r="I10" i="2"/>
  <c r="I9" i="2"/>
  <c r="I8" i="2"/>
  <c r="I12" i="2"/>
  <c r="I22" i="1"/>
  <c r="I24" i="1"/>
  <c r="I21" i="1"/>
  <c r="I20" i="1"/>
  <c r="I16" i="1"/>
  <c r="I23" i="1"/>
  <c r="I17" i="1"/>
  <c r="I12" i="1"/>
  <c r="I13" i="1"/>
  <c r="I11" i="1"/>
  <c r="I18" i="1"/>
  <c r="I9" i="1"/>
  <c r="I10" i="1"/>
  <c r="I15" i="1"/>
  <c r="I14" i="1"/>
  <c r="I7" i="1"/>
</calcChain>
</file>

<file path=xl/sharedStrings.xml><?xml version="1.0" encoding="utf-8"?>
<sst xmlns="http://schemas.openxmlformats.org/spreadsheetml/2006/main" count="243" uniqueCount="125">
  <si>
    <t>30l Lamades Mehed</t>
  </si>
  <si>
    <t>Koht</t>
  </si>
  <si>
    <t>Eesnimi</t>
  </si>
  <si>
    <t>Perenimi</t>
  </si>
  <si>
    <t>S.a.</t>
  </si>
  <si>
    <t>Klubi</t>
  </si>
  <si>
    <t>I s</t>
  </si>
  <si>
    <t>II s</t>
  </si>
  <si>
    <t>III s</t>
  </si>
  <si>
    <t>Σ</t>
  </si>
  <si>
    <t>I</t>
  </si>
  <si>
    <t>Siim Christian</t>
  </si>
  <si>
    <t>REPPO-SIREL</t>
  </si>
  <si>
    <t>Elva LSK</t>
  </si>
  <si>
    <t>II</t>
  </si>
  <si>
    <t>Marko</t>
  </si>
  <si>
    <t>AIGRO</t>
  </si>
  <si>
    <t>Ülenurme GSK</t>
  </si>
  <si>
    <t>III</t>
  </si>
  <si>
    <t>Toomas</t>
  </si>
  <si>
    <t>ARO</t>
  </si>
  <si>
    <t>SK EstaSport</t>
  </si>
  <si>
    <t>4.</t>
  </si>
  <si>
    <t>Lauri</t>
  </si>
  <si>
    <t>LOPP</t>
  </si>
  <si>
    <t>5.</t>
  </si>
  <si>
    <t>6.</t>
  </si>
  <si>
    <t>Manfred</t>
  </si>
  <si>
    <t>KUKK</t>
  </si>
  <si>
    <t>7.</t>
  </si>
  <si>
    <t>Karl Eirik</t>
  </si>
  <si>
    <t>KOHAVA</t>
  </si>
  <si>
    <t>8.</t>
  </si>
  <si>
    <t>Karel</t>
  </si>
  <si>
    <t>UDRAS</t>
  </si>
  <si>
    <t>9.</t>
  </si>
  <si>
    <t>10.</t>
  </si>
  <si>
    <t>Aivo</t>
  </si>
  <si>
    <t>ROONURM</t>
  </si>
  <si>
    <t>11.</t>
  </si>
  <si>
    <t>Kristofer-Jaago</t>
  </si>
  <si>
    <t>KIVARI</t>
  </si>
  <si>
    <t>12.</t>
  </si>
  <si>
    <t xml:space="preserve">Marten </t>
  </si>
  <si>
    <t>KIVISALU</t>
  </si>
  <si>
    <t>13.</t>
  </si>
  <si>
    <t>Luunja</t>
  </si>
  <si>
    <t>14.</t>
  </si>
  <si>
    <t>AUNAP</t>
  </si>
  <si>
    <t>Tabivere</t>
  </si>
  <si>
    <t>15.</t>
  </si>
  <si>
    <t>16.</t>
  </si>
  <si>
    <t xml:space="preserve">Kaido </t>
  </si>
  <si>
    <t>KOKK</t>
  </si>
  <si>
    <t>Peipsiääre</t>
  </si>
  <si>
    <t>17.</t>
  </si>
  <si>
    <t>18.</t>
  </si>
  <si>
    <t xml:space="preserve">Neeme </t>
  </si>
  <si>
    <t>LÕHMUS</t>
  </si>
  <si>
    <t>Peakohtunik: Karl Kontor</t>
  </si>
  <si>
    <t>04.05.2022. Elvas</t>
  </si>
  <si>
    <t>30l Lamades Naised</t>
  </si>
  <si>
    <t>II  s</t>
  </si>
  <si>
    <t>Ele</t>
  </si>
  <si>
    <t>LOOT</t>
  </si>
  <si>
    <t>Marianne</t>
  </si>
  <si>
    <t>TAVITS</t>
  </si>
  <si>
    <t xml:space="preserve">Nathalie </t>
  </si>
  <si>
    <t>LESSING</t>
  </si>
  <si>
    <t>KÕRE</t>
  </si>
  <si>
    <t>Kairi-Liis</t>
  </si>
  <si>
    <t>Kristina</t>
  </si>
  <si>
    <t>MÖLDER</t>
  </si>
  <si>
    <t xml:space="preserve">Monika </t>
  </si>
  <si>
    <t>Tartumaa Suvemängud 2022</t>
  </si>
  <si>
    <t>30l Lamades Võistkondlik</t>
  </si>
  <si>
    <t>Võistkond</t>
  </si>
  <si>
    <t>Tulemus</t>
  </si>
  <si>
    <t>1.</t>
  </si>
  <si>
    <t>Elva I</t>
  </si>
  <si>
    <t>2.</t>
  </si>
  <si>
    <t>Kambja II</t>
  </si>
  <si>
    <t>3.</t>
  </si>
  <si>
    <t>Tartu linn</t>
  </si>
  <si>
    <t>Elva II</t>
  </si>
  <si>
    <t>Kambja I</t>
  </si>
  <si>
    <t>Elva III</t>
  </si>
  <si>
    <t>Kambja III</t>
  </si>
  <si>
    <t xml:space="preserve">Karl Eirik  </t>
  </si>
  <si>
    <t>Tartu vald</t>
  </si>
  <si>
    <t>Luunja vald I</t>
  </si>
  <si>
    <t>Peipsiääre vald</t>
  </si>
  <si>
    <t>Neeme</t>
  </si>
  <si>
    <t>Tarmo</t>
  </si>
  <si>
    <t>LILLO</t>
  </si>
  <si>
    <t>Kätlin</t>
  </si>
  <si>
    <t>Pärn</t>
  </si>
  <si>
    <t>Konstantin</t>
  </si>
  <si>
    <t>NIKIFOROV</t>
  </si>
  <si>
    <t>Meelis</t>
  </si>
  <si>
    <t>KIISK</t>
  </si>
  <si>
    <t xml:space="preserve">Krista </t>
  </si>
  <si>
    <t xml:space="preserve">Kristiina </t>
  </si>
  <si>
    <t>HURT</t>
  </si>
  <si>
    <t>Lisell</t>
  </si>
  <si>
    <t>VÄLJAK</t>
  </si>
  <si>
    <t>Mari</t>
  </si>
  <si>
    <t>TUVIKENE</t>
  </si>
  <si>
    <t>Anette Caroline</t>
  </si>
  <si>
    <t xml:space="preserve">Lara </t>
  </si>
  <si>
    <t>URVAST</t>
  </si>
  <si>
    <t>Lara</t>
  </si>
  <si>
    <t xml:space="preserve">Lisell </t>
  </si>
  <si>
    <t>Andri</t>
  </si>
  <si>
    <t>EHAMAA</t>
  </si>
  <si>
    <t>Andres</t>
  </si>
  <si>
    <t>REINESBERG</t>
  </si>
  <si>
    <t xml:space="preserve">Tiina  </t>
  </si>
  <si>
    <t xml:space="preserve">Meelis </t>
  </si>
  <si>
    <t xml:space="preserve">Lauri </t>
  </si>
  <si>
    <t xml:space="preserve">Tiina </t>
  </si>
  <si>
    <t xml:space="preserve">Mari </t>
  </si>
  <si>
    <t xml:space="preserve">Kätlin </t>
  </si>
  <si>
    <t>PÄRN</t>
  </si>
  <si>
    <t>Krista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</si>
</sst>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0"/>
  <sheetViews>
    <sheetView workbookViewId="0">
      <selection activeCell="E33" sqref="E33"/>
    </sheetView>
  </sheetViews>
  <sheetFormatPr defaultColWidth="12.5703125" defaultRowHeight="15" x14ac:dyDescent="0.25"/>
  <cols>
    <col min="1" max="1" width="5.28515625" customWidth="1"/>
    <col min="2" max="2" width="15.5703125" customWidth="1"/>
    <col min="3" max="3" width="19.5703125" customWidth="1"/>
    <col min="4" max="4" width="6.42578125" customWidth="1"/>
    <col min="5" max="5" width="15.5703125" customWidth="1"/>
    <col min="6" max="7" width="6.7109375" bestFit="1" customWidth="1"/>
    <col min="8" max="8" width="7.42578125" customWidth="1"/>
    <col min="9" max="9" width="8.7109375" customWidth="1"/>
    <col min="10" max="256" width="10.140625" customWidth="1"/>
  </cols>
  <sheetData>
    <row r="1" spans="1:50" ht="20.25" x14ac:dyDescent="0.3">
      <c r="A1" s="10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2" t="s">
        <v>60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4" t="s">
        <v>7</v>
      </c>
      <c r="H6" s="4" t="s">
        <v>8</v>
      </c>
      <c r="I6" s="3" t="s">
        <v>9</v>
      </c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11</v>
      </c>
      <c r="C7" s="2" t="s">
        <v>12</v>
      </c>
      <c r="D7" s="4">
        <v>1997</v>
      </c>
      <c r="E7" s="1" t="s">
        <v>13</v>
      </c>
      <c r="F7" s="4">
        <v>101.9</v>
      </c>
      <c r="G7" s="4">
        <v>104.2</v>
      </c>
      <c r="H7" s="4">
        <v>104.1</v>
      </c>
      <c r="I7" s="5">
        <f t="shared" ref="I7:I24" si="0">SUM(F7:H7)</f>
        <v>310.20000000000005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14</v>
      </c>
      <c r="B8" s="2" t="s">
        <v>99</v>
      </c>
      <c r="C8" s="2" t="s">
        <v>100</v>
      </c>
      <c r="D8" s="4">
        <v>1991</v>
      </c>
      <c r="E8" s="1" t="s">
        <v>13</v>
      </c>
      <c r="F8" s="6">
        <v>101.6</v>
      </c>
      <c r="G8" s="4">
        <v>103.4</v>
      </c>
      <c r="H8" s="4">
        <v>104.6</v>
      </c>
      <c r="I8" s="5">
        <f t="shared" si="0"/>
        <v>309.60000000000002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18</v>
      </c>
      <c r="B9" s="2" t="s">
        <v>27</v>
      </c>
      <c r="C9" s="2" t="s">
        <v>28</v>
      </c>
      <c r="D9" s="4">
        <v>2003</v>
      </c>
      <c r="E9" s="1" t="s">
        <v>17</v>
      </c>
      <c r="F9" s="4">
        <v>102.3</v>
      </c>
      <c r="G9" s="4">
        <v>104.3</v>
      </c>
      <c r="H9" s="4">
        <v>100.6</v>
      </c>
      <c r="I9" s="5">
        <f t="shared" si="0"/>
        <v>307.2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23</v>
      </c>
      <c r="C10" s="1" t="s">
        <v>24</v>
      </c>
      <c r="D10" s="4">
        <v>2000</v>
      </c>
      <c r="E10" s="1" t="s">
        <v>17</v>
      </c>
      <c r="F10" s="4">
        <v>101.4</v>
      </c>
      <c r="G10" s="4">
        <v>102.1</v>
      </c>
      <c r="H10" s="4">
        <v>100.4</v>
      </c>
      <c r="I10" s="5">
        <f t="shared" si="0"/>
        <v>303.89999999999998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25</v>
      </c>
      <c r="B11" s="1" t="s">
        <v>33</v>
      </c>
      <c r="C11" s="1" t="s">
        <v>34</v>
      </c>
      <c r="D11" s="4">
        <v>2003</v>
      </c>
      <c r="E11" s="1" t="s">
        <v>17</v>
      </c>
      <c r="F11" s="4">
        <v>102.5</v>
      </c>
      <c r="G11" s="4">
        <v>99</v>
      </c>
      <c r="H11" s="4">
        <v>101.1</v>
      </c>
      <c r="I11" s="5">
        <f t="shared" si="0"/>
        <v>302.60000000000002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26</v>
      </c>
      <c r="B12" s="1" t="s">
        <v>40</v>
      </c>
      <c r="C12" s="1" t="s">
        <v>41</v>
      </c>
      <c r="D12" s="4">
        <v>2003</v>
      </c>
      <c r="E12" s="1" t="s">
        <v>13</v>
      </c>
      <c r="F12" s="4">
        <v>100.2</v>
      </c>
      <c r="G12" s="4">
        <v>101.7</v>
      </c>
      <c r="H12" s="4">
        <v>100.5</v>
      </c>
      <c r="I12" s="5">
        <f t="shared" si="0"/>
        <v>302.39999999999998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29</v>
      </c>
      <c r="B13" s="1" t="s">
        <v>37</v>
      </c>
      <c r="C13" s="1" t="s">
        <v>38</v>
      </c>
      <c r="D13" s="4">
        <v>1965</v>
      </c>
      <c r="E13" s="1" t="s">
        <v>17</v>
      </c>
      <c r="F13" s="4">
        <v>99.4</v>
      </c>
      <c r="G13" s="4">
        <v>102.2</v>
      </c>
      <c r="H13" s="4">
        <v>100.7</v>
      </c>
      <c r="I13" s="5">
        <f t="shared" si="0"/>
        <v>302.3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32</v>
      </c>
      <c r="B14" s="1" t="s">
        <v>15</v>
      </c>
      <c r="C14" s="1" t="s">
        <v>16</v>
      </c>
      <c r="D14" s="4">
        <v>1971</v>
      </c>
      <c r="E14" s="1" t="s">
        <v>17</v>
      </c>
      <c r="F14" s="6">
        <v>96.3</v>
      </c>
      <c r="G14" s="4">
        <v>102.6</v>
      </c>
      <c r="H14" s="4">
        <v>101.7</v>
      </c>
      <c r="I14" s="5">
        <f t="shared" si="0"/>
        <v>300.59999999999997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35</v>
      </c>
      <c r="B15" s="1" t="s">
        <v>19</v>
      </c>
      <c r="C15" s="1" t="s">
        <v>20</v>
      </c>
      <c r="D15" s="4">
        <v>1951</v>
      </c>
      <c r="E15" s="1" t="s">
        <v>21</v>
      </c>
      <c r="F15" s="4">
        <v>98.2</v>
      </c>
      <c r="G15" s="4">
        <v>98.2</v>
      </c>
      <c r="H15" s="4">
        <v>97.5</v>
      </c>
      <c r="I15" s="5">
        <f t="shared" si="0"/>
        <v>293.89999999999998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36</v>
      </c>
      <c r="B16" s="1" t="s">
        <v>23</v>
      </c>
      <c r="C16" s="1" t="s">
        <v>48</v>
      </c>
      <c r="D16" s="4">
        <v>1986</v>
      </c>
      <c r="E16" s="1" t="s">
        <v>49</v>
      </c>
      <c r="F16" s="4">
        <v>94.5</v>
      </c>
      <c r="G16" s="4">
        <v>95.9</v>
      </c>
      <c r="H16" s="4">
        <v>99.1</v>
      </c>
      <c r="I16" s="5">
        <f t="shared" si="0"/>
        <v>289.5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39</v>
      </c>
      <c r="B17" s="1" t="s">
        <v>43</v>
      </c>
      <c r="C17" s="1" t="s">
        <v>44</v>
      </c>
      <c r="D17" s="4">
        <v>2007</v>
      </c>
      <c r="E17" s="1" t="s">
        <v>17</v>
      </c>
      <c r="F17" s="4">
        <v>92.8</v>
      </c>
      <c r="G17" s="4">
        <v>95</v>
      </c>
      <c r="H17" s="4">
        <v>97.6</v>
      </c>
      <c r="I17" s="5">
        <f t="shared" si="0"/>
        <v>285.39999999999998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42</v>
      </c>
      <c r="B18" s="1" t="s">
        <v>30</v>
      </c>
      <c r="C18" s="1" t="s">
        <v>31</v>
      </c>
      <c r="D18" s="4">
        <v>2006</v>
      </c>
      <c r="E18" s="1" t="s">
        <v>17</v>
      </c>
      <c r="F18" s="4">
        <v>93.7</v>
      </c>
      <c r="G18" s="4">
        <v>94.1</v>
      </c>
      <c r="H18" s="4">
        <v>95.1</v>
      </c>
      <c r="I18" s="5">
        <f t="shared" si="0"/>
        <v>282.89999999999998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45</v>
      </c>
      <c r="B19" s="1" t="s">
        <v>113</v>
      </c>
      <c r="C19" s="1" t="s">
        <v>114</v>
      </c>
      <c r="D19" s="4">
        <v>1996</v>
      </c>
      <c r="E19" s="1" t="s">
        <v>49</v>
      </c>
      <c r="F19" s="4">
        <v>98.6</v>
      </c>
      <c r="G19" s="4">
        <v>86.8</v>
      </c>
      <c r="H19" s="4">
        <v>89</v>
      </c>
      <c r="I19" s="5">
        <f t="shared" si="0"/>
        <v>274.39999999999998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47</v>
      </c>
      <c r="B20" s="1" t="s">
        <v>52</v>
      </c>
      <c r="C20" s="1" t="s">
        <v>53</v>
      </c>
      <c r="D20" s="4">
        <v>1968</v>
      </c>
      <c r="E20" s="1" t="s">
        <v>54</v>
      </c>
      <c r="F20" s="4">
        <v>92.6</v>
      </c>
      <c r="G20" s="4">
        <v>90</v>
      </c>
      <c r="H20" s="4">
        <v>89.4</v>
      </c>
      <c r="I20" s="5">
        <f t="shared" si="0"/>
        <v>272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50</v>
      </c>
      <c r="B21" s="1" t="s">
        <v>97</v>
      </c>
      <c r="C21" s="1" t="s">
        <v>98</v>
      </c>
      <c r="D21" s="4">
        <v>1985</v>
      </c>
      <c r="E21" s="1" t="s">
        <v>46</v>
      </c>
      <c r="F21" s="4">
        <v>88.8</v>
      </c>
      <c r="G21" s="4">
        <v>89.3</v>
      </c>
      <c r="H21" s="4">
        <v>92.3</v>
      </c>
      <c r="I21" s="5">
        <f t="shared" si="0"/>
        <v>270.39999999999998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51</v>
      </c>
      <c r="B22" s="1" t="s">
        <v>57</v>
      </c>
      <c r="C22" s="1" t="s">
        <v>58</v>
      </c>
      <c r="D22" s="4">
        <v>1991</v>
      </c>
      <c r="E22" s="1" t="s">
        <v>54</v>
      </c>
      <c r="F22" s="4">
        <v>94.3</v>
      </c>
      <c r="G22" s="4">
        <v>90</v>
      </c>
      <c r="H22" s="4">
        <v>81.5</v>
      </c>
      <c r="I22" s="5">
        <f t="shared" si="0"/>
        <v>265.8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55</v>
      </c>
      <c r="B23" s="1" t="s">
        <v>93</v>
      </c>
      <c r="C23" s="1" t="s">
        <v>94</v>
      </c>
      <c r="D23" s="4">
        <v>1969</v>
      </c>
      <c r="E23" s="1" t="s">
        <v>46</v>
      </c>
      <c r="F23" s="4">
        <v>78.099999999999994</v>
      </c>
      <c r="G23" s="4">
        <v>79.099999999999994</v>
      </c>
      <c r="H23" s="4">
        <v>92.1</v>
      </c>
      <c r="I23" s="5">
        <f t="shared" si="0"/>
        <v>249.29999999999998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56</v>
      </c>
      <c r="B24" s="1" t="s">
        <v>115</v>
      </c>
      <c r="C24" s="1" t="s">
        <v>116</v>
      </c>
      <c r="D24" s="4">
        <v>1976</v>
      </c>
      <c r="E24" s="1" t="s">
        <v>49</v>
      </c>
      <c r="F24" s="4">
        <v>79.3</v>
      </c>
      <c r="G24" s="4">
        <v>79.7</v>
      </c>
      <c r="H24" s="4">
        <v>86.8</v>
      </c>
      <c r="I24" s="7">
        <f t="shared" si="0"/>
        <v>245.8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/>
      <c r="B25" s="1"/>
      <c r="C25" s="1"/>
      <c r="D25" s="4"/>
      <c r="E25" s="1"/>
      <c r="F25" s="4"/>
      <c r="G25" s="4"/>
      <c r="H25" s="4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/>
      <c r="B26" s="1"/>
      <c r="C26" s="1"/>
      <c r="D26" s="4"/>
      <c r="E26" s="1"/>
      <c r="F26" s="4"/>
      <c r="G26" s="4"/>
      <c r="H26" s="6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/>
      <c r="B27" s="1"/>
      <c r="C27" s="1"/>
      <c r="D27" s="4"/>
      <c r="E27" s="1"/>
      <c r="F27" s="4"/>
      <c r="G27" s="4"/>
      <c r="H27" s="4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 t="s">
        <v>59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</sheetData>
  <sortState ref="A7:I25">
    <sortCondition descending="1" ref="I7:I25"/>
  </sortState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4"/>
  <sheetViews>
    <sheetView workbookViewId="0">
      <selection activeCell="I27" sqref="I27"/>
    </sheetView>
  </sheetViews>
  <sheetFormatPr defaultColWidth="12.5703125" defaultRowHeight="15" x14ac:dyDescent="0.25"/>
  <cols>
    <col min="1" max="1" width="5.28515625" customWidth="1"/>
    <col min="2" max="2" width="15.5703125" customWidth="1"/>
    <col min="3" max="3" width="19.5703125" customWidth="1"/>
    <col min="4" max="4" width="6.42578125" customWidth="1"/>
    <col min="5" max="5" width="15.5703125" customWidth="1"/>
    <col min="6" max="7" width="6.7109375" bestFit="1" customWidth="1"/>
    <col min="8" max="8" width="7.5703125" customWidth="1"/>
    <col min="9" max="9" width="8.7109375" customWidth="1"/>
    <col min="10" max="256" width="10.140625" customWidth="1"/>
  </cols>
  <sheetData>
    <row r="1" spans="1:50" ht="20.25" x14ac:dyDescent="0.3">
      <c r="A1" s="10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2" t="s">
        <v>60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61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4" t="s">
        <v>62</v>
      </c>
      <c r="H6" s="4" t="s">
        <v>8</v>
      </c>
      <c r="I6" s="3" t="s">
        <v>9</v>
      </c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70</v>
      </c>
      <c r="C7" s="2" t="s">
        <v>38</v>
      </c>
      <c r="D7" s="4">
        <v>2000</v>
      </c>
      <c r="E7" s="1" t="s">
        <v>17</v>
      </c>
      <c r="F7" s="4">
        <v>102.4</v>
      </c>
      <c r="G7" s="4">
        <v>101.7</v>
      </c>
      <c r="H7" s="4">
        <v>101.2</v>
      </c>
      <c r="I7" s="5">
        <f t="shared" ref="I7:I20" si="0">SUM(F7:H7)</f>
        <v>305.3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63</v>
      </c>
      <c r="C8" s="2" t="s">
        <v>64</v>
      </c>
      <c r="D8" s="4">
        <v>1997</v>
      </c>
      <c r="E8" s="1" t="s">
        <v>13</v>
      </c>
      <c r="F8" s="4">
        <v>103.8</v>
      </c>
      <c r="G8" s="4">
        <v>100.2</v>
      </c>
      <c r="H8" s="6">
        <v>100.3</v>
      </c>
      <c r="I8" s="7">
        <f t="shared" si="0"/>
        <v>304.3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65</v>
      </c>
      <c r="C9" s="2" t="s">
        <v>66</v>
      </c>
      <c r="D9" s="4">
        <v>2000</v>
      </c>
      <c r="E9" s="1" t="s">
        <v>13</v>
      </c>
      <c r="F9" s="4">
        <v>103.1</v>
      </c>
      <c r="G9" s="4">
        <v>98.8</v>
      </c>
      <c r="H9" s="4">
        <v>100.7</v>
      </c>
      <c r="I9" s="5">
        <f t="shared" si="0"/>
        <v>302.59999999999997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67</v>
      </c>
      <c r="C10" s="1" t="s">
        <v>68</v>
      </c>
      <c r="D10" s="4">
        <v>2004</v>
      </c>
      <c r="E10" s="1" t="s">
        <v>13</v>
      </c>
      <c r="F10" s="4">
        <v>100.8</v>
      </c>
      <c r="G10" s="4">
        <v>100.3</v>
      </c>
      <c r="H10" s="6">
        <v>98.9</v>
      </c>
      <c r="I10" s="7">
        <f t="shared" si="0"/>
        <v>300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25</v>
      </c>
      <c r="B11" s="1" t="s">
        <v>71</v>
      </c>
      <c r="C11" s="1" t="s">
        <v>72</v>
      </c>
      <c r="D11" s="4">
        <v>2004</v>
      </c>
      <c r="E11" s="1" t="s">
        <v>13</v>
      </c>
      <c r="F11" s="4">
        <v>98.9</v>
      </c>
      <c r="G11" s="4">
        <v>100.6</v>
      </c>
      <c r="H11" s="4">
        <v>98.7</v>
      </c>
      <c r="I11" s="7">
        <f t="shared" si="0"/>
        <v>298.2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26</v>
      </c>
      <c r="B12" s="1" t="s">
        <v>111</v>
      </c>
      <c r="C12" s="1" t="s">
        <v>110</v>
      </c>
      <c r="D12" s="4">
        <v>2009</v>
      </c>
      <c r="E12" s="1" t="s">
        <v>13</v>
      </c>
      <c r="F12" s="4">
        <v>98.8</v>
      </c>
      <c r="G12" s="4">
        <v>99</v>
      </c>
      <c r="H12" s="4">
        <v>99.1</v>
      </c>
      <c r="I12" s="5">
        <f t="shared" si="0"/>
        <v>296.89999999999998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29</v>
      </c>
      <c r="B13" s="1" t="s">
        <v>73</v>
      </c>
      <c r="C13" s="1" t="s">
        <v>44</v>
      </c>
      <c r="D13" s="4">
        <v>1964</v>
      </c>
      <c r="E13" s="1" t="s">
        <v>17</v>
      </c>
      <c r="F13" s="4">
        <v>98.9</v>
      </c>
      <c r="G13" s="4">
        <v>98.5</v>
      </c>
      <c r="H13" s="4">
        <v>97.7</v>
      </c>
      <c r="I13" s="5">
        <f t="shared" si="0"/>
        <v>295.10000000000002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32</v>
      </c>
      <c r="B14" s="1" t="s">
        <v>108</v>
      </c>
      <c r="C14" s="1" t="s">
        <v>69</v>
      </c>
      <c r="D14" s="4">
        <v>1995</v>
      </c>
      <c r="E14" s="1" t="s">
        <v>17</v>
      </c>
      <c r="F14" s="4">
        <v>101.2</v>
      </c>
      <c r="G14" s="4">
        <v>100.9</v>
      </c>
      <c r="H14" s="4">
        <v>91.4</v>
      </c>
      <c r="I14" s="5">
        <f t="shared" si="0"/>
        <v>293.5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35</v>
      </c>
      <c r="B15" s="1" t="s">
        <v>102</v>
      </c>
      <c r="C15" s="1" t="s">
        <v>103</v>
      </c>
      <c r="D15" s="4">
        <v>2009</v>
      </c>
      <c r="E15" s="1" t="s">
        <v>13</v>
      </c>
      <c r="F15" s="4">
        <v>97.5</v>
      </c>
      <c r="G15" s="4">
        <v>95.6</v>
      </c>
      <c r="H15" s="4">
        <v>98.5</v>
      </c>
      <c r="I15" s="5">
        <f t="shared" si="0"/>
        <v>291.60000000000002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36</v>
      </c>
      <c r="B16" s="1" t="s">
        <v>104</v>
      </c>
      <c r="C16" s="1" t="s">
        <v>105</v>
      </c>
      <c r="D16" s="4">
        <v>2007</v>
      </c>
      <c r="E16" s="1" t="s">
        <v>13</v>
      </c>
      <c r="F16" s="4">
        <v>99.1</v>
      </c>
      <c r="G16" s="4">
        <v>94.7</v>
      </c>
      <c r="H16" s="4">
        <v>91.1</v>
      </c>
      <c r="I16" s="5">
        <f t="shared" si="0"/>
        <v>284.89999999999998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39</v>
      </c>
      <c r="B17" s="1" t="s">
        <v>101</v>
      </c>
      <c r="C17" s="1" t="s">
        <v>100</v>
      </c>
      <c r="D17" s="4">
        <v>2008</v>
      </c>
      <c r="E17" s="1" t="s">
        <v>13</v>
      </c>
      <c r="F17" s="4">
        <v>92.9</v>
      </c>
      <c r="G17" s="4">
        <v>87.6</v>
      </c>
      <c r="H17" s="4">
        <v>97.1</v>
      </c>
      <c r="I17" s="5">
        <f t="shared" si="0"/>
        <v>277.60000000000002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42</v>
      </c>
      <c r="B18" s="1" t="s">
        <v>106</v>
      </c>
      <c r="C18" s="1" t="s">
        <v>107</v>
      </c>
      <c r="D18" s="4">
        <v>1996</v>
      </c>
      <c r="E18" s="1" t="s">
        <v>54</v>
      </c>
      <c r="F18" s="4">
        <v>86.1</v>
      </c>
      <c r="G18" s="4">
        <v>84</v>
      </c>
      <c r="H18" s="4">
        <v>88.2</v>
      </c>
      <c r="I18" s="5">
        <f t="shared" si="0"/>
        <v>258.3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45</v>
      </c>
      <c r="B19" s="1" t="s">
        <v>95</v>
      </c>
      <c r="C19" s="1" t="s">
        <v>96</v>
      </c>
      <c r="D19" s="1">
        <v>1995</v>
      </c>
      <c r="E19" s="1" t="s">
        <v>46</v>
      </c>
      <c r="F19" s="4">
        <v>68.2</v>
      </c>
      <c r="G19" s="4">
        <v>86.4</v>
      </c>
      <c r="H19" s="4">
        <v>70.900000000000006</v>
      </c>
      <c r="I19" s="5">
        <f t="shared" si="0"/>
        <v>225.50000000000003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47</v>
      </c>
      <c r="B20" s="1" t="s">
        <v>117</v>
      </c>
      <c r="C20" s="1" t="s">
        <v>116</v>
      </c>
      <c r="D20" s="4">
        <v>1979</v>
      </c>
      <c r="E20" s="1" t="s">
        <v>49</v>
      </c>
      <c r="F20" s="4">
        <v>34.4</v>
      </c>
      <c r="G20" s="4">
        <v>64.2</v>
      </c>
      <c r="H20" s="4">
        <v>42.1</v>
      </c>
      <c r="I20" s="5">
        <f t="shared" si="0"/>
        <v>140.69999999999999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 t="s">
        <v>59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sortState ref="A7:I21">
    <sortCondition descending="1" ref="I7:I21"/>
  </sortState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abSelected="1" workbookViewId="0">
      <selection activeCell="C8" sqref="C8"/>
    </sheetView>
  </sheetViews>
  <sheetFormatPr defaultColWidth="12.5703125" defaultRowHeight="15" x14ac:dyDescent="0.25"/>
  <cols>
    <col min="1" max="1" width="5.28515625" customWidth="1"/>
    <col min="2" max="3" width="15.5703125" customWidth="1"/>
    <col min="4" max="4" width="19.5703125" customWidth="1"/>
    <col min="5" max="6" width="8.7109375" customWidth="1"/>
    <col min="7" max="256" width="10.140625" customWidth="1"/>
  </cols>
  <sheetData>
    <row r="1" spans="1:50" ht="20.25" x14ac:dyDescent="0.3">
      <c r="A1" s="8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2" t="s">
        <v>60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75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1</v>
      </c>
      <c r="B6" s="3" t="s">
        <v>76</v>
      </c>
      <c r="C6" s="3" t="s">
        <v>2</v>
      </c>
      <c r="D6" s="3" t="s">
        <v>3</v>
      </c>
      <c r="E6" s="3" t="s">
        <v>77</v>
      </c>
      <c r="F6" s="3"/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78</v>
      </c>
      <c r="B8" s="1" t="s">
        <v>79</v>
      </c>
      <c r="C8" s="1" t="s">
        <v>118</v>
      </c>
      <c r="D8" s="1" t="s">
        <v>100</v>
      </c>
      <c r="E8" s="4">
        <v>309.60000000000002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1"/>
      <c r="B9" s="1"/>
      <c r="C9" s="1" t="s">
        <v>65</v>
      </c>
      <c r="D9" s="1" t="s">
        <v>66</v>
      </c>
      <c r="E9" s="4">
        <v>302.60000000000002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1"/>
      <c r="B10" s="1"/>
      <c r="C10" s="1" t="s">
        <v>63</v>
      </c>
      <c r="D10" s="1" t="s">
        <v>64</v>
      </c>
      <c r="E10" s="4">
        <v>304.3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2">
        <f>SUM(E8:E10)</f>
        <v>916.5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80</v>
      </c>
      <c r="B12" s="1" t="s">
        <v>85</v>
      </c>
      <c r="C12" s="1" t="s">
        <v>70</v>
      </c>
      <c r="D12" s="1" t="s">
        <v>38</v>
      </c>
      <c r="E12" s="4">
        <v>305.3</v>
      </c>
      <c r="F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B13" s="1"/>
      <c r="C13" s="1" t="s">
        <v>15</v>
      </c>
      <c r="D13" s="1" t="s">
        <v>16</v>
      </c>
      <c r="E13" s="4">
        <v>300.60000000000002</v>
      </c>
      <c r="F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B14" s="1"/>
      <c r="C14" s="1" t="s">
        <v>27</v>
      </c>
      <c r="D14" s="1" t="s">
        <v>28</v>
      </c>
      <c r="E14" s="4">
        <v>307.2</v>
      </c>
      <c r="F14" s="5"/>
      <c r="G14" s="1"/>
      <c r="H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B15" s="1"/>
      <c r="C15" s="1"/>
      <c r="D15" s="1"/>
      <c r="E15" s="2">
        <f>SUM(E12:E14)</f>
        <v>913.10000000000014</v>
      </c>
      <c r="F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2" t="s">
        <v>82</v>
      </c>
      <c r="B16" s="1" t="s">
        <v>84</v>
      </c>
      <c r="C16" s="1" t="s">
        <v>67</v>
      </c>
      <c r="D16" s="1" t="s">
        <v>68</v>
      </c>
      <c r="E16" s="6">
        <v>300</v>
      </c>
      <c r="F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B17" s="1"/>
      <c r="C17" s="1" t="s">
        <v>40</v>
      </c>
      <c r="D17" s="1" t="s">
        <v>41</v>
      </c>
      <c r="E17" s="4">
        <v>302.39999999999998</v>
      </c>
      <c r="F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B18" s="1"/>
      <c r="C18" s="1" t="s">
        <v>71</v>
      </c>
      <c r="D18" s="1" t="s">
        <v>72</v>
      </c>
      <c r="E18" s="6">
        <v>298.2</v>
      </c>
      <c r="F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B19" s="1"/>
      <c r="C19" s="1"/>
      <c r="D19" s="1"/>
      <c r="E19" s="2">
        <f>SUM(E16:E18)</f>
        <v>900.59999999999991</v>
      </c>
      <c r="F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22</v>
      </c>
      <c r="B20" s="1" t="s">
        <v>81</v>
      </c>
      <c r="C20" s="1" t="s">
        <v>108</v>
      </c>
      <c r="D20" s="1" t="s">
        <v>69</v>
      </c>
      <c r="E20" s="4">
        <v>293.5</v>
      </c>
      <c r="F20" s="1"/>
      <c r="G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 t="s">
        <v>33</v>
      </c>
      <c r="D21" s="1" t="s">
        <v>34</v>
      </c>
      <c r="E21" s="4">
        <v>302.60000000000002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 t="s">
        <v>119</v>
      </c>
      <c r="D22" s="1" t="s">
        <v>24</v>
      </c>
      <c r="E22" s="4">
        <v>303.89999999999998</v>
      </c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9">
        <f>SUM(E20:E22)</f>
        <v>900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2" t="s">
        <v>25</v>
      </c>
      <c r="B24" s="1" t="s">
        <v>83</v>
      </c>
      <c r="C24" s="1" t="s">
        <v>19</v>
      </c>
      <c r="D24" s="1" t="s">
        <v>20</v>
      </c>
      <c r="E24" s="4">
        <v>293.89999999999998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B25" s="1"/>
      <c r="C25" s="1" t="s">
        <v>11</v>
      </c>
      <c r="D25" s="1" t="s">
        <v>12</v>
      </c>
      <c r="E25" s="4">
        <v>310.2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B26" s="1"/>
      <c r="C26" s="1" t="s">
        <v>112</v>
      </c>
      <c r="D26" s="1" t="s">
        <v>105</v>
      </c>
      <c r="E26" s="4">
        <v>284.89999999999998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B27" s="1"/>
      <c r="C27" s="1"/>
      <c r="D27" s="1"/>
      <c r="E27" s="2">
        <f>SUM(E24:E26)</f>
        <v>888.99999999999989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26</v>
      </c>
      <c r="B28" s="1" t="s">
        <v>87</v>
      </c>
      <c r="C28" s="1" t="s">
        <v>73</v>
      </c>
      <c r="D28" s="1" t="s">
        <v>44</v>
      </c>
      <c r="E28" s="4">
        <v>295.10000000000002</v>
      </c>
      <c r="F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 t="s">
        <v>88</v>
      </c>
      <c r="D29" s="1" t="s">
        <v>31</v>
      </c>
      <c r="E29" s="4">
        <v>282.89999999999998</v>
      </c>
      <c r="F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 t="s">
        <v>37</v>
      </c>
      <c r="D30" s="1" t="s">
        <v>38</v>
      </c>
      <c r="E30" s="4">
        <v>302.3</v>
      </c>
      <c r="F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2">
        <f>SUM(E28:E30)</f>
        <v>880.3</v>
      </c>
      <c r="F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29</v>
      </c>
      <c r="B32" s="1" t="s">
        <v>86</v>
      </c>
      <c r="C32" s="1" t="s">
        <v>109</v>
      </c>
      <c r="D32" s="1" t="s">
        <v>110</v>
      </c>
      <c r="E32" s="4">
        <v>296.89999999999998</v>
      </c>
      <c r="F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 t="s">
        <v>102</v>
      </c>
      <c r="D33" s="1" t="s">
        <v>103</v>
      </c>
      <c r="E33" s="4">
        <v>291.60000000000002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 t="s">
        <v>124</v>
      </c>
      <c r="D34" s="1" t="s">
        <v>100</v>
      </c>
      <c r="E34" s="4">
        <v>277.60000000000002</v>
      </c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2">
        <f>SUM(E32:E34)</f>
        <v>866.1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" t="s">
        <v>32</v>
      </c>
      <c r="B36" s="1" t="s">
        <v>91</v>
      </c>
      <c r="C36" s="1" t="s">
        <v>52</v>
      </c>
      <c r="D36" s="1" t="s">
        <v>53</v>
      </c>
      <c r="E36" s="6">
        <v>272</v>
      </c>
      <c r="F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 t="s">
        <v>121</v>
      </c>
      <c r="D37" s="1" t="s">
        <v>107</v>
      </c>
      <c r="E37" s="4">
        <v>258.3</v>
      </c>
      <c r="F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 t="s">
        <v>92</v>
      </c>
      <c r="D38" s="1" t="s">
        <v>58</v>
      </c>
      <c r="E38" s="4">
        <v>265.8</v>
      </c>
      <c r="F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E39" s="2">
        <f>SUM(E36:E38)</f>
        <v>796.09999999999991</v>
      </c>
      <c r="F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35</v>
      </c>
      <c r="B40" s="1" t="s">
        <v>90</v>
      </c>
      <c r="C40" s="1" t="s">
        <v>122</v>
      </c>
      <c r="D40" s="1" t="s">
        <v>123</v>
      </c>
      <c r="E40" s="4">
        <v>225.5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 t="s">
        <v>97</v>
      </c>
      <c r="D41" s="1" t="s">
        <v>98</v>
      </c>
      <c r="E41" s="4">
        <v>270.39999999999998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 t="s">
        <v>93</v>
      </c>
      <c r="D42" s="1" t="s">
        <v>94</v>
      </c>
      <c r="E42" s="4">
        <v>249.3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2">
        <f>SUM(E40:E42)</f>
        <v>745.2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4" t="s">
        <v>36</v>
      </c>
      <c r="B44" s="1" t="s">
        <v>89</v>
      </c>
      <c r="C44" s="1" t="s">
        <v>23</v>
      </c>
      <c r="D44" s="1" t="s">
        <v>48</v>
      </c>
      <c r="E44" s="4">
        <v>270.89999999999998</v>
      </c>
      <c r="F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 t="s">
        <v>120</v>
      </c>
      <c r="D45" s="1" t="s">
        <v>116</v>
      </c>
      <c r="E45" s="4">
        <v>140.69999999999999</v>
      </c>
      <c r="F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 t="s">
        <v>113</v>
      </c>
      <c r="D46" s="1" t="s">
        <v>114</v>
      </c>
      <c r="E46" s="6">
        <v>274.39999999999998</v>
      </c>
      <c r="F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9">
        <f>SUM(E44:E46)</f>
        <v>686</v>
      </c>
      <c r="F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 t="s">
        <v>59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Mehed</vt:lpstr>
      <vt:lpstr>Naised</vt:lpstr>
      <vt:lpstr>Võistkonnad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dcterms:created xsi:type="dcterms:W3CDTF">2022-05-03T07:40:27Z</dcterms:created>
  <dcterms:modified xsi:type="dcterms:W3CDTF">2022-05-05T18:36:53Z</dcterms:modified>
</cp:coreProperties>
</file>