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 Kontor\Downloads\"/>
    </mc:Choice>
  </mc:AlternateContent>
  <bookViews>
    <workbookView xWindow="0" yWindow="0" windowWidth="20325" windowHeight="9735" activeTab="5"/>
  </bookViews>
  <sheets>
    <sheet name="30+30" sheetId="1" r:id="rId1"/>
    <sheet name="20+20+20" sheetId="2" r:id="rId2"/>
    <sheet name="60 l lam." sheetId="3" r:id="rId3"/>
    <sheet name="30 l lam. " sheetId="4" r:id="rId4"/>
    <sheet name="20 l lam." sheetId="5" r:id="rId5"/>
    <sheet name="3x20" sheetId="6" r:id="rId6"/>
    <sheet name="Leht1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" l="1"/>
  <c r="K25" i="2"/>
  <c r="H25" i="2"/>
  <c r="N21" i="2"/>
  <c r="K21" i="2"/>
  <c r="H21" i="2"/>
  <c r="N22" i="2"/>
  <c r="K22" i="2"/>
  <c r="H22" i="2"/>
  <c r="N23" i="2"/>
  <c r="K23" i="2"/>
  <c r="H23" i="2"/>
  <c r="N24" i="2"/>
  <c r="K24" i="2"/>
  <c r="H24" i="2"/>
  <c r="N20" i="2"/>
  <c r="K20" i="2"/>
  <c r="H20" i="2"/>
  <c r="N19" i="2"/>
  <c r="K19" i="2"/>
  <c r="H19" i="2"/>
  <c r="N11" i="2"/>
  <c r="K11" i="2"/>
  <c r="H11" i="2"/>
  <c r="N9" i="2"/>
  <c r="K9" i="2"/>
  <c r="H9" i="2"/>
  <c r="N8" i="2"/>
  <c r="K8" i="2"/>
  <c r="H8" i="2"/>
  <c r="N15" i="2"/>
  <c r="K15" i="2"/>
  <c r="H15" i="2"/>
  <c r="N7" i="2"/>
  <c r="K7" i="2"/>
  <c r="H7" i="2"/>
  <c r="N12" i="2"/>
  <c r="K12" i="2"/>
  <c r="H12" i="2"/>
  <c r="N14" i="2"/>
  <c r="K14" i="2"/>
  <c r="H14" i="2"/>
  <c r="N10" i="2"/>
  <c r="K10" i="2"/>
  <c r="H10" i="2"/>
  <c r="N13" i="2"/>
  <c r="K13" i="2"/>
  <c r="H13" i="2"/>
  <c r="O14" i="2" l="1"/>
  <c r="O8" i="2"/>
  <c r="O20" i="2"/>
  <c r="O21" i="2"/>
  <c r="O10" i="2"/>
  <c r="O15" i="2"/>
  <c r="O19" i="2"/>
  <c r="O22" i="2"/>
  <c r="O13" i="2"/>
  <c r="O7" i="2"/>
  <c r="O11" i="2"/>
  <c r="O23" i="2"/>
  <c r="O12" i="2"/>
  <c r="O9" i="2"/>
  <c r="O24" i="2"/>
  <c r="O25" i="2"/>
  <c r="N34" i="6" l="1"/>
  <c r="K34" i="6"/>
  <c r="H34" i="6"/>
  <c r="O34" i="6" l="1"/>
  <c r="M49" i="1"/>
  <c r="I49" i="1"/>
  <c r="M48" i="1"/>
  <c r="N48" i="1" s="1"/>
  <c r="I48" i="1"/>
  <c r="M47" i="1"/>
  <c r="I47" i="1"/>
  <c r="N47" i="1" s="1"/>
  <c r="M38" i="1"/>
  <c r="I38" i="1"/>
  <c r="I34" i="1"/>
  <c r="M33" i="1"/>
  <c r="I33" i="1"/>
  <c r="M28" i="1"/>
  <c r="I28" i="1"/>
  <c r="N28" i="1" s="1"/>
  <c r="M13" i="1"/>
  <c r="I13" i="1"/>
  <c r="I11" i="1"/>
  <c r="I20" i="1"/>
  <c r="I21" i="1"/>
  <c r="I22" i="1"/>
  <c r="I23" i="1"/>
  <c r="G9" i="5"/>
  <c r="G10" i="5"/>
  <c r="H49" i="4"/>
  <c r="H50" i="4"/>
  <c r="H51" i="4"/>
  <c r="H52" i="4"/>
  <c r="H53" i="4"/>
  <c r="H54" i="4"/>
  <c r="H55" i="4"/>
  <c r="H40" i="4"/>
  <c r="H41" i="4"/>
  <c r="H42" i="4"/>
  <c r="H43" i="4"/>
  <c r="H44" i="4"/>
  <c r="H45" i="4"/>
  <c r="H46" i="4"/>
  <c r="H47" i="4"/>
  <c r="H48" i="4"/>
  <c r="H34" i="4"/>
  <c r="H36" i="4"/>
  <c r="H33" i="4"/>
  <c r="H16" i="4"/>
  <c r="H11" i="4"/>
  <c r="N13" i="1" l="1"/>
  <c r="N33" i="1"/>
  <c r="N49" i="1"/>
  <c r="N38" i="1"/>
  <c r="H40" i="6"/>
  <c r="K40" i="6"/>
  <c r="N40" i="6"/>
  <c r="H38" i="6"/>
  <c r="K38" i="6"/>
  <c r="N38" i="6"/>
  <c r="H41" i="6"/>
  <c r="K41" i="6"/>
  <c r="N41" i="6"/>
  <c r="H30" i="6"/>
  <c r="K30" i="6"/>
  <c r="N30" i="6"/>
  <c r="H31" i="6"/>
  <c r="K31" i="6"/>
  <c r="N31" i="6"/>
  <c r="H29" i="6"/>
  <c r="K29" i="6"/>
  <c r="N29" i="6"/>
  <c r="H33" i="6"/>
  <c r="K33" i="6"/>
  <c r="N33" i="6"/>
  <c r="H32" i="6"/>
  <c r="K32" i="6"/>
  <c r="N32" i="6"/>
  <c r="H28" i="6"/>
  <c r="K28" i="6"/>
  <c r="N28" i="6"/>
  <c r="H20" i="6"/>
  <c r="K20" i="6"/>
  <c r="N20" i="6"/>
  <c r="H23" i="6"/>
  <c r="K23" i="6"/>
  <c r="N23" i="6"/>
  <c r="H16" i="6"/>
  <c r="K16" i="6"/>
  <c r="N16" i="6"/>
  <c r="H17" i="6"/>
  <c r="K17" i="6"/>
  <c r="N17" i="6"/>
  <c r="H21" i="6"/>
  <c r="K21" i="6"/>
  <c r="N21" i="6"/>
  <c r="H18" i="6"/>
  <c r="K18" i="6"/>
  <c r="N18" i="6"/>
  <c r="H22" i="6"/>
  <c r="K22" i="6"/>
  <c r="N22" i="6"/>
  <c r="N39" i="6"/>
  <c r="K39" i="6"/>
  <c r="H39" i="6"/>
  <c r="N27" i="6"/>
  <c r="K27" i="6"/>
  <c r="H27" i="6"/>
  <c r="N19" i="6"/>
  <c r="K19" i="6"/>
  <c r="H19" i="6"/>
  <c r="N8" i="6"/>
  <c r="N11" i="6"/>
  <c r="N12" i="6"/>
  <c r="N10" i="6"/>
  <c r="N9" i="6"/>
  <c r="K8" i="6"/>
  <c r="K11" i="6"/>
  <c r="K12" i="6"/>
  <c r="K10" i="6"/>
  <c r="K9" i="6"/>
  <c r="H8" i="6"/>
  <c r="H11" i="6"/>
  <c r="H12" i="6"/>
  <c r="H10" i="6"/>
  <c r="H9" i="6"/>
  <c r="O38" i="6" l="1"/>
  <c r="O21" i="6"/>
  <c r="O32" i="6"/>
  <c r="O11" i="6"/>
  <c r="O12" i="6"/>
  <c r="O39" i="6"/>
  <c r="O28" i="6"/>
  <c r="O22" i="6"/>
  <c r="O18" i="6"/>
  <c r="O16" i="6"/>
  <c r="O33" i="6"/>
  <c r="O41" i="6"/>
  <c r="O40" i="6"/>
  <c r="O17" i="6"/>
  <c r="O31" i="6"/>
  <c r="O30" i="6"/>
  <c r="O20" i="6"/>
  <c r="O9" i="6"/>
  <c r="O29" i="6"/>
  <c r="O19" i="6"/>
  <c r="O10" i="6"/>
  <c r="O23" i="6"/>
  <c r="O8" i="6"/>
  <c r="O27" i="6"/>
  <c r="L12" i="3"/>
  <c r="L11" i="3"/>
  <c r="L9" i="3"/>
  <c r="L10" i="3"/>
  <c r="L8" i="3"/>
  <c r="L22" i="3"/>
  <c r="L17" i="3"/>
  <c r="L20" i="3"/>
  <c r="L21" i="3"/>
  <c r="L18" i="3"/>
  <c r="L19" i="3"/>
  <c r="L37" i="3"/>
  <c r="L41" i="3"/>
  <c r="L40" i="3"/>
  <c r="L35" i="3"/>
  <c r="L33" i="3"/>
  <c r="L30" i="3"/>
  <c r="L29" i="3"/>
  <c r="L32" i="3"/>
  <c r="L34" i="3"/>
  <c r="L28" i="3"/>
  <c r="L38" i="3"/>
  <c r="L36" i="3"/>
  <c r="L31" i="3"/>
  <c r="L26" i="3"/>
  <c r="L27" i="3"/>
  <c r="L39" i="3"/>
  <c r="L45" i="3"/>
  <c r="L46" i="3"/>
  <c r="L13" i="3"/>
  <c r="G21" i="5"/>
  <c r="G22" i="5"/>
  <c r="G23" i="5"/>
  <c r="G24" i="5"/>
  <c r="G25" i="5"/>
  <c r="G26" i="5"/>
  <c r="G15" i="5"/>
  <c r="G16" i="5"/>
  <c r="G17" i="5"/>
  <c r="G14" i="5"/>
  <c r="G13" i="5"/>
  <c r="G12" i="5"/>
  <c r="G11" i="5"/>
  <c r="H35" i="4"/>
  <c r="H28" i="4"/>
  <c r="H27" i="4"/>
  <c r="H26" i="4"/>
  <c r="H25" i="4"/>
  <c r="H24" i="4"/>
  <c r="H23" i="4"/>
  <c r="H22" i="4"/>
  <c r="H21" i="4"/>
  <c r="H20" i="4"/>
  <c r="H19" i="4"/>
  <c r="H18" i="4"/>
  <c r="H17" i="4"/>
  <c r="H15" i="4"/>
  <c r="H10" i="4"/>
  <c r="H9" i="4"/>
  <c r="M27" i="1" l="1"/>
  <c r="M29" i="1"/>
  <c r="M30" i="1"/>
  <c r="M31" i="1"/>
  <c r="M32" i="1"/>
  <c r="M39" i="1"/>
  <c r="M40" i="1"/>
  <c r="M41" i="1"/>
  <c r="M42" i="1"/>
  <c r="M43" i="1"/>
  <c r="M44" i="1"/>
  <c r="M45" i="1"/>
  <c r="M46" i="1"/>
  <c r="I27" i="1"/>
  <c r="I29" i="1"/>
  <c r="I30" i="1"/>
  <c r="I31" i="1"/>
  <c r="I32" i="1"/>
  <c r="I39" i="1"/>
  <c r="I40" i="1"/>
  <c r="I41" i="1"/>
  <c r="I42" i="1"/>
  <c r="I43" i="1"/>
  <c r="I44" i="1"/>
  <c r="I45" i="1"/>
  <c r="I46" i="1"/>
  <c r="M16" i="1"/>
  <c r="M17" i="1"/>
  <c r="M18" i="1"/>
  <c r="M19" i="1"/>
  <c r="M20" i="1"/>
  <c r="N20" i="1" s="1"/>
  <c r="M21" i="1"/>
  <c r="N21" i="1" s="1"/>
  <c r="M22" i="1"/>
  <c r="N22" i="1" s="1"/>
  <c r="M23" i="1"/>
  <c r="N23" i="1" s="1"/>
  <c r="I18" i="1"/>
  <c r="I19" i="1"/>
  <c r="I17" i="1"/>
  <c r="M8" i="1"/>
  <c r="M9" i="1"/>
  <c r="M10" i="1"/>
  <c r="M11" i="1"/>
  <c r="M12" i="1"/>
  <c r="M7" i="1"/>
  <c r="I8" i="1"/>
  <c r="I9" i="1"/>
  <c r="I10" i="1"/>
  <c r="I12" i="1"/>
  <c r="I7" i="1"/>
  <c r="N32" i="1" l="1"/>
  <c r="N46" i="1"/>
  <c r="N45" i="1"/>
  <c r="N44" i="1"/>
  <c r="N42" i="1"/>
  <c r="N41" i="1"/>
  <c r="N40" i="1"/>
  <c r="N31" i="1"/>
  <c r="N30" i="1"/>
  <c r="N19" i="1"/>
  <c r="N43" i="1"/>
  <c r="N39" i="1"/>
  <c r="N29" i="1"/>
  <c r="N27" i="1"/>
  <c r="N12" i="1"/>
  <c r="N11" i="1"/>
  <c r="N10" i="1"/>
  <c r="N9" i="1"/>
  <c r="N8" i="1"/>
  <c r="N7" i="1"/>
  <c r="N18" i="1"/>
  <c r="N17" i="1"/>
</calcChain>
</file>

<file path=xl/sharedStrings.xml><?xml version="1.0" encoding="utf-8"?>
<sst xmlns="http://schemas.openxmlformats.org/spreadsheetml/2006/main" count="765" uniqueCount="207">
  <si>
    <t>Tartumaa Tervisespordikeskus</t>
  </si>
  <si>
    <t xml:space="preserve">Koht     </t>
  </si>
  <si>
    <t>Ees-ja perekonnanimi</t>
  </si>
  <si>
    <t>S.a.</t>
  </si>
  <si>
    <t>Klubi</t>
  </si>
  <si>
    <t>Seeriad</t>
  </si>
  <si>
    <t>Summa</t>
  </si>
  <si>
    <t>10*</t>
  </si>
  <si>
    <t>Klass</t>
  </si>
  <si>
    <t>Elva LSK</t>
  </si>
  <si>
    <t>Viljandi LK</t>
  </si>
  <si>
    <t>07. mai 2022</t>
  </si>
  <si>
    <t xml:space="preserve">25m spordipüstol 30+30 lasku </t>
  </si>
  <si>
    <t>NAISED</t>
  </si>
  <si>
    <t>Kairi Heinsoo</t>
  </si>
  <si>
    <t>Marit Pleiats</t>
  </si>
  <si>
    <t>Marja Kirss</t>
  </si>
  <si>
    <t>Anni Käärst</t>
  </si>
  <si>
    <t>Lagle Nõu</t>
  </si>
  <si>
    <t>Kristina Kiisk</t>
  </si>
  <si>
    <t>NAISJUUNIORID</t>
  </si>
  <si>
    <t>Elerin Ross</t>
  </si>
  <si>
    <t>Sirli Likk</t>
  </si>
  <si>
    <t>Tamme Laskur</t>
  </si>
  <si>
    <t>Mariliis Pärn</t>
  </si>
  <si>
    <t>Laura-Liisa Kolomets</t>
  </si>
  <si>
    <t>Viljandi SK</t>
  </si>
  <si>
    <t>Tess Teor</t>
  </si>
  <si>
    <t>Karita Vesta Lepa</t>
  </si>
  <si>
    <t>Alexandra Muts</t>
  </si>
  <si>
    <t>MEHED</t>
  </si>
  <si>
    <t>Reijo Virolainen</t>
  </si>
  <si>
    <t>Heldur Kurig</t>
  </si>
  <si>
    <t>Leho Pennar</t>
  </si>
  <si>
    <t>Hans Heinjärv</t>
  </si>
  <si>
    <t>Eduard Sokolovski</t>
  </si>
  <si>
    <t>MEESJUUNIORID</t>
  </si>
  <si>
    <t xml:space="preserve"> Marten Kivisalu</t>
  </si>
  <si>
    <t>Mikk Pinsel</t>
  </si>
  <si>
    <t>Henri Aru</t>
  </si>
  <si>
    <t>Aksel Alas</t>
  </si>
  <si>
    <t>Aleksander Kvalitventsev</t>
  </si>
  <si>
    <t xml:space="preserve">Karl Loik </t>
  </si>
  <si>
    <t>Raul Pinsel</t>
  </si>
  <si>
    <t>30. aprill 2022</t>
  </si>
  <si>
    <t>Koht</t>
  </si>
  <si>
    <t>Ees- ja perekonnanimi</t>
  </si>
  <si>
    <t>150"</t>
  </si>
  <si>
    <t>20"</t>
  </si>
  <si>
    <t>10"</t>
  </si>
  <si>
    <t>Järvamaa LSK</t>
  </si>
  <si>
    <t>Ülenurme GSK</t>
  </si>
  <si>
    <t>Elva lahtised meistrivõistlused</t>
  </si>
  <si>
    <t>Marten Kivisalu</t>
  </si>
  <si>
    <t>Lepo Jonuks</t>
  </si>
  <si>
    <t>Ott Otisaar</t>
  </si>
  <si>
    <t xml:space="preserve">25m standardpüstol 20+20+20 lasku   </t>
  </si>
  <si>
    <t>Andres Andresen</t>
  </si>
  <si>
    <t xml:space="preserve"> </t>
  </si>
  <si>
    <t>S.a</t>
  </si>
  <si>
    <t>Elva lahtised meisrivõistlused</t>
  </si>
  <si>
    <t xml:space="preserve">50m püss lamades 60 lasku </t>
  </si>
  <si>
    <t>Marianne Tavits</t>
  </si>
  <si>
    <t>Ele Loot</t>
  </si>
  <si>
    <t>Lisell Väljak</t>
  </si>
  <si>
    <t>Lara Urvast</t>
  </si>
  <si>
    <t>Kristiina Hurt</t>
  </si>
  <si>
    <t>Krista Kiisk</t>
  </si>
  <si>
    <t>Heimar Nerman</t>
  </si>
  <si>
    <t>Kaspar Kroonberg</t>
  </si>
  <si>
    <t>Ants Kroonberg</t>
  </si>
  <si>
    <t>Kirill Mištsenko</t>
  </si>
  <si>
    <t>Maksim Rumjantsev</t>
  </si>
  <si>
    <t>Arina Jefimova</t>
  </si>
  <si>
    <t>Valeria Safronova</t>
  </si>
  <si>
    <t>Vibeke Välbe</t>
  </si>
  <si>
    <t>Angelina Ussolkina</t>
  </si>
  <si>
    <t>Emma Robarta Rajando</t>
  </si>
  <si>
    <t>Violeta Konopljova</t>
  </si>
  <si>
    <t>Rosibel Marii Kaldvee</t>
  </si>
  <si>
    <t>Robin Steven Kaldvee</t>
  </si>
  <si>
    <t>Yaroslav Neverov</t>
  </si>
  <si>
    <t>Jakob Kulbin</t>
  </si>
  <si>
    <t>Mart Andreas Rootalu</t>
  </si>
  <si>
    <t>Marten Pressmann</t>
  </si>
  <si>
    <t>Henri Kesa</t>
  </si>
  <si>
    <t>Pilleriin Vilipuu</t>
  </si>
  <si>
    <t>Gregor Narusk</t>
  </si>
  <si>
    <t>Mehis Udam</t>
  </si>
  <si>
    <t>Joonas Vähi</t>
  </si>
  <si>
    <t>Cardo Denisjuk</t>
  </si>
  <si>
    <t>Maanus Udam</t>
  </si>
  <si>
    <t>Laskesuusataja</t>
  </si>
  <si>
    <t>Valga LK</t>
  </si>
  <si>
    <t>Narva LSK</t>
  </si>
  <si>
    <t>Nimi</t>
  </si>
  <si>
    <t>I s</t>
  </si>
  <si>
    <t>II s</t>
  </si>
  <si>
    <t>III s</t>
  </si>
  <si>
    <t>Σ</t>
  </si>
  <si>
    <t xml:space="preserve"> Elva LSK</t>
  </si>
  <si>
    <t>Eliisabet Bremann</t>
  </si>
  <si>
    <t xml:space="preserve">50m püss lamades 30 lasku </t>
  </si>
  <si>
    <t>Evelin Lappalainen</t>
  </si>
  <si>
    <t>Karita Ers</t>
  </si>
  <si>
    <t>Marleen Riisaar</t>
  </si>
  <si>
    <t>Kairi-Liis Roonurm</t>
  </si>
  <si>
    <t>Valeria Škabara</t>
  </si>
  <si>
    <t>Kristina Mölder</t>
  </si>
  <si>
    <t>Nathalie Lessing</t>
  </si>
  <si>
    <t xml:space="preserve">Aili Mägi </t>
  </si>
  <si>
    <t>Kaile Ülper</t>
  </si>
  <si>
    <t>Karina Smirnova</t>
  </si>
  <si>
    <t>Ksenja Ivanova</t>
  </si>
  <si>
    <t>Ksenja Nikitina</t>
  </si>
  <si>
    <t>Toomas Aro</t>
  </si>
  <si>
    <t>Estasport</t>
  </si>
  <si>
    <t>Andrus Keerd</t>
  </si>
  <si>
    <t xml:space="preserve">Ivar Siidirätsep </t>
  </si>
  <si>
    <t>Aivo Roonurm</t>
  </si>
  <si>
    <t>Marko Aigro</t>
  </si>
  <si>
    <t>Karel Udras</t>
  </si>
  <si>
    <t>Kahru Männik</t>
  </si>
  <si>
    <t>Lauri Lopp</t>
  </si>
  <si>
    <t>Andres Hunt</t>
  </si>
  <si>
    <t>Põlva LSK</t>
  </si>
  <si>
    <t>Andreas Maspanov</t>
  </si>
  <si>
    <t>Gennadi Salonen</t>
  </si>
  <si>
    <t>Toomas Birjuk</t>
  </si>
  <si>
    <t>Kristofer-Jaago Kivari</t>
  </si>
  <si>
    <t>Meelis Kiisk</t>
  </si>
  <si>
    <t>Siim Christian Reppo-Sirel</t>
  </si>
  <si>
    <t>Karl Eirik Kohava</t>
  </si>
  <si>
    <t>Robi Abel</t>
  </si>
  <si>
    <t>Lauri Aunap</t>
  </si>
  <si>
    <t>Tabivere</t>
  </si>
  <si>
    <t>TÜDRUKUD</t>
  </si>
  <si>
    <t>POISID</t>
  </si>
  <si>
    <t>Mai-Mirtel Umblia</t>
  </si>
  <si>
    <t>Mirell Väljak</t>
  </si>
  <si>
    <t>Annemarii Kiisk</t>
  </si>
  <si>
    <t>Asmus Bürkland</t>
  </si>
  <si>
    <t>Mait Hanni</t>
  </si>
  <si>
    <t>Andres Ridaliste</t>
  </si>
  <si>
    <t>Mihkel Tarvis</t>
  </si>
  <si>
    <t xml:space="preserve">Kaido Mihkel Marimaa </t>
  </si>
  <si>
    <t>Levon Lehtsalu</t>
  </si>
  <si>
    <t xml:space="preserve">50m püss lamades toelt 20 lasku </t>
  </si>
  <si>
    <t>Anastassia Olewicz</t>
  </si>
  <si>
    <t>Susanna Sule</t>
  </si>
  <si>
    <t>Kristofer- Jaago Kivari</t>
  </si>
  <si>
    <t>Artjom Plotnikov</t>
  </si>
  <si>
    <t>Aleksandra Bojartšuk</t>
  </si>
  <si>
    <t>Jekaterina Issatšenkova</t>
  </si>
  <si>
    <t>Varvara Rogaten</t>
  </si>
  <si>
    <t>Kaspar Viiron</t>
  </si>
  <si>
    <t xml:space="preserve">50m püss 3X20 l standard </t>
  </si>
  <si>
    <t>Kaiu LK</t>
  </si>
  <si>
    <t>Põlvelt</t>
  </si>
  <si>
    <t>Lamades</t>
  </si>
  <si>
    <t>Püsti</t>
  </si>
  <si>
    <t>Kokku</t>
  </si>
  <si>
    <t xml:space="preserve">Kaiu LK </t>
  </si>
  <si>
    <t>dnf</t>
  </si>
  <si>
    <t>I</t>
  </si>
  <si>
    <t>M</t>
  </si>
  <si>
    <t>II</t>
  </si>
  <si>
    <t>III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</si>
  <si>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</si>
  <si>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</si>
  <si>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</si>
  <si>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</si>
  <si>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</si>
  <si>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</si>
  <si>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</si>
  <si>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</si>
  <si>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</si>
  <si>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</si>
  <si>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</si>
  <si>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</si>
  <si>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</si>
  <si>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Victoria Varik</t>
  </si>
  <si>
    <t>Indrek Dsilna</t>
  </si>
  <si>
    <t>Karl Rasmus Tiislär</t>
  </si>
  <si>
    <t>Marta Mändma</t>
  </si>
  <si>
    <t xml:space="preserve">4. </t>
  </si>
  <si>
    <t xml:space="preserve">6. </t>
  </si>
  <si>
    <t xml:space="preserve">7. </t>
  </si>
  <si>
    <t xml:space="preserve">8. </t>
  </si>
  <si>
    <t xml:space="preserve">9. </t>
  </si>
  <si>
    <t>Iluta Vilcane</t>
  </si>
  <si>
    <t>Tukums</t>
  </si>
  <si>
    <t>Kirill Lepman</t>
  </si>
  <si>
    <t>Urmas Voevodin</t>
  </si>
  <si>
    <t>Raido Veldemann</t>
  </si>
  <si>
    <t>ElvaLSK</t>
  </si>
  <si>
    <t>Marek Joost</t>
  </si>
  <si>
    <t>Jaanus Laidus</t>
  </si>
  <si>
    <t>V-Maarja LaSK</t>
  </si>
  <si>
    <t>Rico Langerpaur</t>
  </si>
  <si>
    <t>Mattis Martjak</t>
  </si>
  <si>
    <t>Karl Ramses Tiislär</t>
  </si>
  <si>
    <t>Ragnar Juurik</t>
  </si>
  <si>
    <t>kaiu LK</t>
  </si>
  <si>
    <t>Maire Pärn</t>
  </si>
  <si>
    <t>Piret Põltsama</t>
  </si>
  <si>
    <t>Aleksandr Voronin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</si>
</sst>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"/>
  </numFmts>
  <fonts count="32" x14ac:knownFonts="1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charset val="186"/>
      <scheme val="minor"/>
    </font>
    <font>
      <sz val="10"/>
      <name val="Arial"/>
      <family val="2"/>
      <charset val="186"/>
    </font>
    <font>
      <b/>
      <u/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Calibri"/>
      <family val="2"/>
      <scheme val="minor"/>
    </font>
    <font>
      <i/>
      <u/>
      <sz val="12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113">
    <xf numFmtId="0" fontId="0" fillId="0" borderId="0" xfId="0"/>
    <xf numFmtId="49" fontId="1" fillId="0" borderId="0" xfId="0" applyNumberFormat="1" applyFont="1" applyAlignment="1"/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3" fillId="0" borderId="0" xfId="0" applyFont="1"/>
    <xf numFmtId="0" fontId="6" fillId="0" borderId="0" xfId="1" applyFont="1"/>
    <xf numFmtId="0" fontId="7" fillId="0" borderId="0" xfId="1" applyFont="1" applyAlignment="1">
      <alignment horizontal="center"/>
    </xf>
    <xf numFmtId="15" fontId="2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17" fontId="0" fillId="0" borderId="0" xfId="0" applyNumberFormat="1"/>
    <xf numFmtId="0" fontId="15" fillId="0" borderId="0" xfId="0" applyFont="1"/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7" fillId="0" borderId="0" xfId="0" applyNumberFormat="1" applyFont="1" applyFill="1" applyBorder="1" applyAlignment="1" applyProtection="1"/>
    <xf numFmtId="0" fontId="16" fillId="0" borderId="0" xfId="0" applyFont="1"/>
    <xf numFmtId="16" fontId="0" fillId="0" borderId="0" xfId="0" applyNumberFormat="1"/>
    <xf numFmtId="0" fontId="17" fillId="0" borderId="0" xfId="0" applyNumberFormat="1" applyFont="1" applyFill="1" applyBorder="1" applyAlignment="1" applyProtection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" fillId="0" borderId="0" xfId="1" applyFont="1" applyAlignment="1">
      <alignment horizontal="center"/>
    </xf>
    <xf numFmtId="0" fontId="25" fillId="0" borderId="0" xfId="0" applyFont="1"/>
    <xf numFmtId="0" fontId="24" fillId="0" borderId="0" xfId="0" applyNumberFormat="1" applyFont="1" applyFill="1" applyBorder="1" applyAlignment="1" applyProtection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0" xfId="0" applyFont="1" applyAlignment="1"/>
    <xf numFmtId="0" fontId="7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" fontId="15" fillId="0" borderId="0" xfId="0" applyNumberFormat="1" applyFont="1"/>
    <xf numFmtId="0" fontId="8" fillId="0" borderId="0" xfId="0" applyFont="1" applyAlignment="1">
      <alignment horizontal="left"/>
    </xf>
    <xf numFmtId="165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29" fillId="0" borderId="0" xfId="0" applyNumberFormat="1" applyFont="1" applyFill="1" applyBorder="1" applyAlignment="1" applyProtection="1"/>
    <xf numFmtId="0" fontId="7" fillId="0" borderId="0" xfId="0" applyFont="1"/>
    <xf numFmtId="165" fontId="0" fillId="0" borderId="0" xfId="0" applyNumberFormat="1" applyAlignment="1">
      <alignment horizont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1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allaad" xfId="0" builtinId="0"/>
    <cellStyle name="Normal_Sheet1" xfId="1"/>
  </cellStyles>
  <dxfs count="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34" workbookViewId="0">
      <selection activeCell="Q30" sqref="Q30"/>
    </sheetView>
  </sheetViews>
  <sheetFormatPr defaultRowHeight="15" x14ac:dyDescent="0.25"/>
  <cols>
    <col min="1" max="1" width="6.42578125" customWidth="1"/>
    <col min="2" max="2" width="14.140625" customWidth="1"/>
    <col min="3" max="3" width="13.42578125" customWidth="1"/>
    <col min="4" max="4" width="7.140625" customWidth="1"/>
    <col min="5" max="5" width="15.140625" customWidth="1"/>
    <col min="6" max="8" width="4" customWidth="1"/>
    <col min="9" max="9" width="6.85546875" customWidth="1"/>
    <col min="10" max="12" width="4" customWidth="1"/>
    <col min="13" max="14" width="6.85546875" customWidth="1"/>
    <col min="15" max="16" width="5" style="61" customWidth="1"/>
  </cols>
  <sheetData>
    <row r="1" spans="1:16" ht="18.75" x14ac:dyDescent="0.3">
      <c r="A1" s="102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65"/>
      <c r="P1" s="65"/>
    </row>
    <row r="2" spans="1:16" ht="18.75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5" t="s">
        <v>11</v>
      </c>
      <c r="O2" s="4"/>
      <c r="P2" s="4"/>
    </row>
    <row r="3" spans="1:16" ht="15.75" x14ac:dyDescent="0.25">
      <c r="A3" s="8"/>
      <c r="B3" s="8"/>
      <c r="C3" s="4"/>
      <c r="D3" s="6"/>
      <c r="E3" s="2"/>
      <c r="F3" s="4"/>
      <c r="G3" s="4"/>
      <c r="H3" s="4"/>
      <c r="I3" s="4"/>
      <c r="J3" s="4"/>
      <c r="K3" s="4"/>
      <c r="L3" s="4"/>
      <c r="M3" s="2"/>
      <c r="N3" s="2"/>
      <c r="O3" s="4"/>
      <c r="P3" s="4"/>
    </row>
    <row r="4" spans="1:16" ht="15.75" x14ac:dyDescent="0.25">
      <c r="A4" s="103" t="s">
        <v>12</v>
      </c>
      <c r="B4" s="103"/>
      <c r="C4" s="103"/>
      <c r="D4" s="103"/>
      <c r="E4" s="4"/>
      <c r="F4" s="4"/>
      <c r="G4" s="4"/>
      <c r="H4" s="7"/>
      <c r="I4" s="4"/>
      <c r="J4" s="4"/>
      <c r="K4" s="4"/>
      <c r="L4" s="7"/>
      <c r="M4" s="7"/>
      <c r="N4" s="7"/>
      <c r="O4" s="7"/>
      <c r="P4" s="7"/>
    </row>
    <row r="5" spans="1:16" ht="15.75" x14ac:dyDescent="0.25">
      <c r="A5" s="4"/>
      <c r="B5" s="56" t="s">
        <v>13</v>
      </c>
      <c r="C5" s="4"/>
      <c r="D5" s="2"/>
      <c r="E5" s="4"/>
      <c r="F5" s="4"/>
      <c r="G5" s="4"/>
      <c r="H5" s="7"/>
      <c r="I5" s="4"/>
      <c r="J5" s="4"/>
      <c r="K5" s="4"/>
      <c r="L5" s="7"/>
      <c r="M5" s="7"/>
      <c r="N5" s="7"/>
      <c r="O5" s="7"/>
      <c r="P5" s="7"/>
    </row>
    <row r="6" spans="1:16" x14ac:dyDescent="0.25">
      <c r="A6" s="10" t="s">
        <v>1</v>
      </c>
      <c r="B6" s="98" t="s">
        <v>2</v>
      </c>
      <c r="C6" s="98"/>
      <c r="D6" s="11" t="s">
        <v>3</v>
      </c>
      <c r="E6" s="10" t="s">
        <v>4</v>
      </c>
      <c r="F6" s="98" t="s">
        <v>5</v>
      </c>
      <c r="G6" s="98"/>
      <c r="H6" s="98"/>
      <c r="I6" s="11"/>
      <c r="J6" s="98" t="s">
        <v>5</v>
      </c>
      <c r="K6" s="98"/>
      <c r="L6" s="98"/>
      <c r="M6" s="11"/>
      <c r="N6" s="11" t="s">
        <v>6</v>
      </c>
      <c r="O6" s="66" t="s">
        <v>7</v>
      </c>
      <c r="P6" s="66" t="s">
        <v>8</v>
      </c>
    </row>
    <row r="7" spans="1:16" x14ac:dyDescent="0.25">
      <c r="A7" s="12" t="s">
        <v>164</v>
      </c>
      <c r="B7" s="99" t="s">
        <v>19</v>
      </c>
      <c r="C7" s="99"/>
      <c r="D7" s="13">
        <v>1985</v>
      </c>
      <c r="E7" s="14" t="s">
        <v>9</v>
      </c>
      <c r="F7" s="13">
        <v>97</v>
      </c>
      <c r="G7" s="13">
        <v>96</v>
      </c>
      <c r="H7" s="13">
        <v>97</v>
      </c>
      <c r="I7" s="12">
        <f>SUM(F7:H7)</f>
        <v>290</v>
      </c>
      <c r="J7" s="13">
        <v>95</v>
      </c>
      <c r="K7" s="13">
        <v>97</v>
      </c>
      <c r="L7" s="13">
        <v>95</v>
      </c>
      <c r="M7" s="12">
        <f>SUM(J7:L7)</f>
        <v>287</v>
      </c>
      <c r="N7" s="15">
        <f>SUM(I7+M7)</f>
        <v>577</v>
      </c>
      <c r="O7" s="16">
        <v>16</v>
      </c>
      <c r="P7" s="17" t="s">
        <v>165</v>
      </c>
    </row>
    <row r="8" spans="1:16" x14ac:dyDescent="0.25">
      <c r="A8" s="12" t="s">
        <v>166</v>
      </c>
      <c r="B8" s="99" t="s">
        <v>16</v>
      </c>
      <c r="C8" s="99"/>
      <c r="D8" s="13">
        <v>2003</v>
      </c>
      <c r="E8" s="14" t="s">
        <v>10</v>
      </c>
      <c r="F8" s="13">
        <v>96</v>
      </c>
      <c r="G8" s="13">
        <v>97</v>
      </c>
      <c r="H8" s="13">
        <v>91</v>
      </c>
      <c r="I8" s="12">
        <f t="shared" ref="I8:I13" si="0">SUM(F8:H8)</f>
        <v>284</v>
      </c>
      <c r="J8" s="13">
        <v>96</v>
      </c>
      <c r="K8" s="13">
        <v>95</v>
      </c>
      <c r="L8" s="13">
        <v>90</v>
      </c>
      <c r="M8" s="12">
        <f t="shared" ref="M8:M49" si="1">SUM(J8:L8)</f>
        <v>281</v>
      </c>
      <c r="N8" s="15">
        <f t="shared" ref="N8:N49" si="2">SUM(I8+M8)</f>
        <v>565</v>
      </c>
      <c r="O8" s="16">
        <v>12</v>
      </c>
      <c r="P8" s="17" t="s">
        <v>164</v>
      </c>
    </row>
    <row r="9" spans="1:16" x14ac:dyDescent="0.25">
      <c r="A9" s="12" t="s">
        <v>167</v>
      </c>
      <c r="B9" s="99" t="s">
        <v>17</v>
      </c>
      <c r="C9" s="99"/>
      <c r="D9" s="13">
        <v>1976</v>
      </c>
      <c r="E9" s="14" t="s">
        <v>9</v>
      </c>
      <c r="F9" s="13">
        <v>94</v>
      </c>
      <c r="G9" s="13">
        <v>92</v>
      </c>
      <c r="H9" s="13">
        <v>96</v>
      </c>
      <c r="I9" s="12">
        <f t="shared" si="0"/>
        <v>282</v>
      </c>
      <c r="J9" s="13">
        <v>83</v>
      </c>
      <c r="K9" s="13">
        <v>94</v>
      </c>
      <c r="L9" s="13">
        <v>93</v>
      </c>
      <c r="M9" s="12">
        <f t="shared" si="1"/>
        <v>270</v>
      </c>
      <c r="N9" s="15">
        <f t="shared" si="2"/>
        <v>552</v>
      </c>
      <c r="O9" s="16">
        <v>7</v>
      </c>
      <c r="P9" s="17" t="s">
        <v>166</v>
      </c>
    </row>
    <row r="10" spans="1:16" x14ac:dyDescent="0.25">
      <c r="A10" s="13" t="s">
        <v>168</v>
      </c>
      <c r="B10" s="99" t="s">
        <v>15</v>
      </c>
      <c r="C10" s="99"/>
      <c r="D10" s="13"/>
      <c r="E10" s="14" t="s">
        <v>10</v>
      </c>
      <c r="F10" s="13">
        <v>95</v>
      </c>
      <c r="G10" s="13">
        <v>94</v>
      </c>
      <c r="H10" s="13">
        <v>93</v>
      </c>
      <c r="I10" s="12">
        <f t="shared" si="0"/>
        <v>282</v>
      </c>
      <c r="J10" s="13">
        <v>92</v>
      </c>
      <c r="K10" s="13">
        <v>88</v>
      </c>
      <c r="L10" s="13">
        <v>86</v>
      </c>
      <c r="M10" s="12">
        <f t="shared" si="1"/>
        <v>266</v>
      </c>
      <c r="N10" s="15">
        <f t="shared" si="2"/>
        <v>548</v>
      </c>
      <c r="O10" s="16">
        <v>6</v>
      </c>
      <c r="P10" s="17" t="s">
        <v>166</v>
      </c>
    </row>
    <row r="11" spans="1:16" x14ac:dyDescent="0.25">
      <c r="A11" s="13" t="s">
        <v>169</v>
      </c>
      <c r="B11" s="99" t="s">
        <v>14</v>
      </c>
      <c r="C11" s="99"/>
      <c r="D11" s="13">
        <v>1975</v>
      </c>
      <c r="E11" s="14" t="s">
        <v>10</v>
      </c>
      <c r="F11" s="13">
        <v>92</v>
      </c>
      <c r="G11" s="13">
        <v>87</v>
      </c>
      <c r="H11" s="13">
        <v>93</v>
      </c>
      <c r="I11" s="12">
        <f t="shared" si="0"/>
        <v>272</v>
      </c>
      <c r="J11" s="13">
        <v>88</v>
      </c>
      <c r="K11" s="13">
        <v>95</v>
      </c>
      <c r="L11" s="13">
        <v>92</v>
      </c>
      <c r="M11" s="12">
        <f t="shared" si="1"/>
        <v>275</v>
      </c>
      <c r="N11" s="15">
        <f t="shared" si="2"/>
        <v>547</v>
      </c>
      <c r="O11" s="16">
        <v>13</v>
      </c>
      <c r="P11" s="17" t="s">
        <v>166</v>
      </c>
    </row>
    <row r="12" spans="1:16" x14ac:dyDescent="0.25">
      <c r="A12" s="13" t="s">
        <v>170</v>
      </c>
      <c r="B12" t="s">
        <v>190</v>
      </c>
      <c r="E12" s="14" t="s">
        <v>191</v>
      </c>
      <c r="F12" s="13">
        <v>77</v>
      </c>
      <c r="G12" s="13">
        <v>80</v>
      </c>
      <c r="H12" s="13">
        <v>95</v>
      </c>
      <c r="I12" s="12">
        <f t="shared" si="0"/>
        <v>252</v>
      </c>
      <c r="J12" s="13">
        <v>84</v>
      </c>
      <c r="K12" s="13">
        <v>82</v>
      </c>
      <c r="L12" s="13">
        <v>91</v>
      </c>
      <c r="M12" s="12">
        <f t="shared" si="1"/>
        <v>257</v>
      </c>
      <c r="N12" s="15">
        <f t="shared" si="2"/>
        <v>509</v>
      </c>
      <c r="O12" s="16">
        <v>5</v>
      </c>
      <c r="P12" s="17"/>
    </row>
    <row r="13" spans="1:16" x14ac:dyDescent="0.25">
      <c r="A13" s="13" t="s">
        <v>171</v>
      </c>
      <c r="B13" s="99" t="s">
        <v>18</v>
      </c>
      <c r="C13" s="99"/>
      <c r="D13" s="13">
        <v>1999</v>
      </c>
      <c r="E13" s="14" t="s">
        <v>9</v>
      </c>
      <c r="F13" s="13">
        <v>72</v>
      </c>
      <c r="G13" s="13">
        <v>85</v>
      </c>
      <c r="H13" s="13">
        <v>85</v>
      </c>
      <c r="I13" s="12">
        <f t="shared" si="0"/>
        <v>242</v>
      </c>
      <c r="J13" s="13">
        <v>65</v>
      </c>
      <c r="K13" s="13">
        <v>77</v>
      </c>
      <c r="L13" s="13">
        <v>75</v>
      </c>
      <c r="M13" s="12">
        <f t="shared" si="1"/>
        <v>217</v>
      </c>
      <c r="N13" s="15">
        <f t="shared" si="2"/>
        <v>459</v>
      </c>
      <c r="O13" s="16">
        <v>2</v>
      </c>
      <c r="P13" s="17"/>
    </row>
    <row r="14" spans="1:16" x14ac:dyDescent="0.25">
      <c r="A14" s="13"/>
      <c r="B14" s="99"/>
      <c r="C14" s="99"/>
      <c r="D14" s="13"/>
      <c r="E14" s="14"/>
      <c r="F14" s="13"/>
      <c r="G14" s="13"/>
      <c r="H14" s="13"/>
      <c r="I14" s="12"/>
      <c r="J14" s="13"/>
      <c r="K14" s="13"/>
      <c r="L14" s="13"/>
      <c r="M14" s="12"/>
      <c r="N14" s="15"/>
      <c r="O14" s="16"/>
      <c r="P14" s="17"/>
    </row>
    <row r="15" spans="1:16" ht="15.75" x14ac:dyDescent="0.25">
      <c r="A15" s="13"/>
      <c r="B15" s="101" t="s">
        <v>20</v>
      </c>
      <c r="C15" s="101"/>
      <c r="D15" s="13"/>
      <c r="E15" s="14"/>
      <c r="F15" s="13"/>
      <c r="G15" s="13"/>
      <c r="H15" s="13"/>
      <c r="I15" s="12"/>
      <c r="J15" s="13"/>
      <c r="K15" s="13"/>
      <c r="L15" s="13"/>
      <c r="M15" s="12"/>
      <c r="N15" s="15"/>
      <c r="O15" s="16"/>
      <c r="P15" s="17"/>
    </row>
    <row r="16" spans="1:16" x14ac:dyDescent="0.25">
      <c r="A16" s="10" t="s">
        <v>1</v>
      </c>
      <c r="B16" s="98" t="s">
        <v>2</v>
      </c>
      <c r="C16" s="98"/>
      <c r="D16" s="11" t="s">
        <v>3</v>
      </c>
      <c r="E16" s="10" t="s">
        <v>4</v>
      </c>
      <c r="F16" s="98" t="s">
        <v>5</v>
      </c>
      <c r="G16" s="98"/>
      <c r="H16" s="98"/>
      <c r="I16" s="11"/>
      <c r="J16" s="98" t="s">
        <v>5</v>
      </c>
      <c r="K16" s="98"/>
      <c r="L16" s="98"/>
      <c r="M16" s="12">
        <f t="shared" si="1"/>
        <v>0</v>
      </c>
      <c r="N16" s="11" t="s">
        <v>6</v>
      </c>
      <c r="O16" s="66" t="s">
        <v>7</v>
      </c>
      <c r="P16" s="66" t="s">
        <v>8</v>
      </c>
    </row>
    <row r="17" spans="1:16" x14ac:dyDescent="0.25">
      <c r="A17" s="70" t="s">
        <v>164</v>
      </c>
      <c r="B17" s="99" t="s">
        <v>22</v>
      </c>
      <c r="C17" s="99"/>
      <c r="D17" s="13">
        <v>2004</v>
      </c>
      <c r="E17" s="14" t="s">
        <v>23</v>
      </c>
      <c r="F17" s="13">
        <v>87</v>
      </c>
      <c r="G17" s="13">
        <v>90</v>
      </c>
      <c r="H17" s="13">
        <v>94</v>
      </c>
      <c r="I17" s="12">
        <f>SUM(F17:H17)</f>
        <v>271</v>
      </c>
      <c r="J17" s="13">
        <v>79</v>
      </c>
      <c r="K17" s="13">
        <v>82</v>
      </c>
      <c r="L17" s="13">
        <v>82</v>
      </c>
      <c r="M17" s="12">
        <f t="shared" si="1"/>
        <v>243</v>
      </c>
      <c r="N17" s="15">
        <f t="shared" si="2"/>
        <v>514</v>
      </c>
      <c r="O17" s="16">
        <v>11</v>
      </c>
      <c r="P17" s="17" t="s">
        <v>167</v>
      </c>
    </row>
    <row r="18" spans="1:16" x14ac:dyDescent="0.25">
      <c r="A18" s="70" t="s">
        <v>166</v>
      </c>
      <c r="B18" s="99" t="s">
        <v>25</v>
      </c>
      <c r="C18" s="99" t="s">
        <v>26</v>
      </c>
      <c r="D18" s="13"/>
      <c r="E18" s="14" t="s">
        <v>26</v>
      </c>
      <c r="F18" s="13">
        <v>91</v>
      </c>
      <c r="G18" s="13">
        <v>82</v>
      </c>
      <c r="H18" s="13">
        <v>82</v>
      </c>
      <c r="I18" s="12">
        <f t="shared" ref="I18:I49" si="3">SUM(F18:H18)</f>
        <v>255</v>
      </c>
      <c r="J18" s="13">
        <v>82</v>
      </c>
      <c r="K18" s="13">
        <v>80</v>
      </c>
      <c r="L18" s="13">
        <v>80</v>
      </c>
      <c r="M18" s="12">
        <f t="shared" si="1"/>
        <v>242</v>
      </c>
      <c r="N18" s="15">
        <f t="shared" si="2"/>
        <v>497</v>
      </c>
      <c r="O18" s="16">
        <v>3</v>
      </c>
      <c r="P18" s="17"/>
    </row>
    <row r="19" spans="1:16" x14ac:dyDescent="0.25">
      <c r="A19" s="70" t="s">
        <v>167</v>
      </c>
      <c r="B19" s="99" t="s">
        <v>27</v>
      </c>
      <c r="C19" s="99" t="s">
        <v>27</v>
      </c>
      <c r="D19" s="13"/>
      <c r="E19" s="14" t="s">
        <v>26</v>
      </c>
      <c r="F19" s="13">
        <v>92</v>
      </c>
      <c r="G19" s="13">
        <v>88</v>
      </c>
      <c r="H19" s="13">
        <v>84</v>
      </c>
      <c r="I19" s="12">
        <f t="shared" si="3"/>
        <v>264</v>
      </c>
      <c r="J19" s="13">
        <v>76</v>
      </c>
      <c r="K19" s="13">
        <v>79</v>
      </c>
      <c r="L19" s="13">
        <v>74</v>
      </c>
      <c r="M19" s="12">
        <f t="shared" si="1"/>
        <v>229</v>
      </c>
      <c r="N19" s="15">
        <f t="shared" si="2"/>
        <v>493</v>
      </c>
      <c r="O19" s="16">
        <v>4</v>
      </c>
      <c r="P19" s="17"/>
    </row>
    <row r="20" spans="1:16" x14ac:dyDescent="0.25">
      <c r="A20" s="13" t="s">
        <v>168</v>
      </c>
      <c r="B20" s="99" t="s">
        <v>21</v>
      </c>
      <c r="C20" s="99"/>
      <c r="D20" s="13">
        <v>2004</v>
      </c>
      <c r="E20" s="14" t="s">
        <v>23</v>
      </c>
      <c r="F20" s="13">
        <v>89</v>
      </c>
      <c r="G20" s="13">
        <v>86</v>
      </c>
      <c r="H20" s="13">
        <v>80</v>
      </c>
      <c r="I20" s="12">
        <f t="shared" si="3"/>
        <v>255</v>
      </c>
      <c r="J20" s="13">
        <v>77</v>
      </c>
      <c r="K20" s="13">
        <v>71</v>
      </c>
      <c r="L20" s="13">
        <v>81</v>
      </c>
      <c r="M20" s="12">
        <f t="shared" si="1"/>
        <v>229</v>
      </c>
      <c r="N20" s="15">
        <f t="shared" si="2"/>
        <v>484</v>
      </c>
      <c r="O20" s="16">
        <v>6</v>
      </c>
      <c r="P20" s="17"/>
    </row>
    <row r="21" spans="1:16" x14ac:dyDescent="0.25">
      <c r="A21" s="13" t="s">
        <v>169</v>
      </c>
      <c r="B21" s="99" t="s">
        <v>29</v>
      </c>
      <c r="C21" s="99"/>
      <c r="D21" s="13"/>
      <c r="E21" s="14" t="s">
        <v>26</v>
      </c>
      <c r="F21" s="13">
        <v>73</v>
      </c>
      <c r="G21" s="13">
        <v>77</v>
      </c>
      <c r="H21" s="13">
        <v>80</v>
      </c>
      <c r="I21" s="12">
        <f t="shared" si="3"/>
        <v>230</v>
      </c>
      <c r="J21" s="13">
        <v>76</v>
      </c>
      <c r="K21" s="13">
        <v>79</v>
      </c>
      <c r="L21" s="13">
        <v>73</v>
      </c>
      <c r="M21" s="12">
        <f t="shared" si="1"/>
        <v>228</v>
      </c>
      <c r="N21" s="15">
        <f t="shared" si="2"/>
        <v>458</v>
      </c>
      <c r="O21" s="16">
        <v>1</v>
      </c>
      <c r="P21" s="17"/>
    </row>
    <row r="22" spans="1:16" x14ac:dyDescent="0.25">
      <c r="A22" s="13" t="s">
        <v>170</v>
      </c>
      <c r="B22" s="99" t="s">
        <v>28</v>
      </c>
      <c r="C22" s="99" t="s">
        <v>28</v>
      </c>
      <c r="D22" s="13"/>
      <c r="E22" s="14" t="s">
        <v>26</v>
      </c>
      <c r="F22" s="13">
        <v>66</v>
      </c>
      <c r="G22" s="13">
        <v>73</v>
      </c>
      <c r="H22" s="13">
        <v>81</v>
      </c>
      <c r="I22" s="12">
        <f t="shared" si="3"/>
        <v>220</v>
      </c>
      <c r="J22" s="13">
        <v>79</v>
      </c>
      <c r="K22" s="13">
        <v>67</v>
      </c>
      <c r="L22" s="13">
        <v>79</v>
      </c>
      <c r="M22" s="12">
        <f t="shared" si="1"/>
        <v>225</v>
      </c>
      <c r="N22" s="15">
        <f t="shared" si="2"/>
        <v>445</v>
      </c>
      <c r="O22" s="16">
        <v>4</v>
      </c>
      <c r="P22" s="17"/>
    </row>
    <row r="23" spans="1:16" x14ac:dyDescent="0.25">
      <c r="A23" s="13" t="s">
        <v>171</v>
      </c>
      <c r="B23" s="99" t="s">
        <v>24</v>
      </c>
      <c r="C23" s="99"/>
      <c r="D23" s="13">
        <v>2010</v>
      </c>
      <c r="E23" s="14" t="s">
        <v>23</v>
      </c>
      <c r="F23" s="13">
        <v>71</v>
      </c>
      <c r="G23" s="13">
        <v>75</v>
      </c>
      <c r="H23" s="13">
        <v>69</v>
      </c>
      <c r="I23" s="12">
        <f t="shared" si="3"/>
        <v>215</v>
      </c>
      <c r="J23" s="13">
        <v>82</v>
      </c>
      <c r="K23" s="13">
        <v>69</v>
      </c>
      <c r="L23" s="13">
        <v>70</v>
      </c>
      <c r="M23" s="12">
        <f t="shared" si="1"/>
        <v>221</v>
      </c>
      <c r="N23" s="15">
        <f t="shared" si="2"/>
        <v>436</v>
      </c>
      <c r="O23" s="16">
        <v>3</v>
      </c>
      <c r="P23" s="17"/>
    </row>
    <row r="24" spans="1:16" x14ac:dyDescent="0.25">
      <c r="B24" s="99"/>
      <c r="C24" s="99"/>
      <c r="I24" s="12"/>
      <c r="M24" s="12"/>
      <c r="N24" s="15"/>
    </row>
    <row r="25" spans="1:16" x14ac:dyDescent="0.25">
      <c r="B25" s="100" t="s">
        <v>30</v>
      </c>
      <c r="C25" s="100"/>
      <c r="I25" s="12"/>
      <c r="M25" s="12"/>
      <c r="N25" s="15"/>
    </row>
    <row r="26" spans="1:16" x14ac:dyDescent="0.25">
      <c r="A26" s="10" t="s">
        <v>1</v>
      </c>
      <c r="B26" s="98" t="s">
        <v>2</v>
      </c>
      <c r="C26" s="98"/>
      <c r="D26" s="11" t="s">
        <v>3</v>
      </c>
      <c r="E26" s="10" t="s">
        <v>4</v>
      </c>
      <c r="F26" s="98" t="s">
        <v>5</v>
      </c>
      <c r="G26" s="98"/>
      <c r="H26" s="98"/>
      <c r="I26" s="12"/>
      <c r="J26" s="98" t="s">
        <v>5</v>
      </c>
      <c r="K26" s="98"/>
      <c r="L26" s="98"/>
      <c r="M26" s="12"/>
      <c r="N26" s="19" t="s">
        <v>6</v>
      </c>
      <c r="O26" s="66" t="s">
        <v>7</v>
      </c>
      <c r="P26" s="66" t="s">
        <v>8</v>
      </c>
    </row>
    <row r="27" spans="1:16" x14ac:dyDescent="0.25">
      <c r="A27" s="71" t="s">
        <v>164</v>
      </c>
      <c r="B27" s="99" t="s">
        <v>192</v>
      </c>
      <c r="C27" s="99"/>
      <c r="D27" s="61">
        <v>2001</v>
      </c>
      <c r="E27" t="s">
        <v>93</v>
      </c>
      <c r="F27" s="61">
        <v>96</v>
      </c>
      <c r="G27" s="61">
        <v>97</v>
      </c>
      <c r="H27" s="61">
        <v>91</v>
      </c>
      <c r="I27" s="12">
        <f t="shared" si="3"/>
        <v>284</v>
      </c>
      <c r="J27" s="61">
        <v>98</v>
      </c>
      <c r="K27" s="61">
        <v>98</v>
      </c>
      <c r="L27" s="61">
        <v>97</v>
      </c>
      <c r="M27" s="12">
        <f t="shared" si="1"/>
        <v>293</v>
      </c>
      <c r="N27" s="15">
        <f t="shared" si="2"/>
        <v>577</v>
      </c>
      <c r="O27" s="61">
        <v>17</v>
      </c>
      <c r="P27" s="61" t="s">
        <v>165</v>
      </c>
    </row>
    <row r="28" spans="1:16" x14ac:dyDescent="0.25">
      <c r="A28" s="71" t="s">
        <v>166</v>
      </c>
      <c r="B28" s="64" t="s">
        <v>193</v>
      </c>
      <c r="C28" s="64"/>
      <c r="D28" s="61">
        <v>1979</v>
      </c>
      <c r="E28" t="s">
        <v>9</v>
      </c>
      <c r="F28" s="61">
        <v>88</v>
      </c>
      <c r="G28" s="61">
        <v>91</v>
      </c>
      <c r="H28" s="61">
        <v>92</v>
      </c>
      <c r="I28" s="12">
        <f t="shared" si="3"/>
        <v>271</v>
      </c>
      <c r="J28" s="61">
        <v>96</v>
      </c>
      <c r="K28" s="61">
        <v>95</v>
      </c>
      <c r="L28" s="61">
        <v>93</v>
      </c>
      <c r="M28" s="12">
        <f t="shared" si="1"/>
        <v>284</v>
      </c>
      <c r="N28" s="15">
        <f t="shared" si="2"/>
        <v>555</v>
      </c>
      <c r="O28" s="61">
        <v>9</v>
      </c>
      <c r="P28" s="61" t="s">
        <v>166</v>
      </c>
    </row>
    <row r="29" spans="1:16" x14ac:dyDescent="0.25">
      <c r="A29" s="71" t="s">
        <v>167</v>
      </c>
      <c r="B29" s="99" t="s">
        <v>32</v>
      </c>
      <c r="C29" s="99"/>
      <c r="D29" s="61">
        <v>1958</v>
      </c>
      <c r="E29" t="s">
        <v>9</v>
      </c>
      <c r="F29" s="61">
        <v>95</v>
      </c>
      <c r="G29" s="61">
        <v>93</v>
      </c>
      <c r="H29" s="61">
        <v>93</v>
      </c>
      <c r="I29" s="12">
        <f t="shared" si="3"/>
        <v>281</v>
      </c>
      <c r="J29" s="61">
        <v>81</v>
      </c>
      <c r="K29" s="61">
        <v>89</v>
      </c>
      <c r="L29" s="61">
        <v>91</v>
      </c>
      <c r="M29" s="12">
        <f t="shared" si="1"/>
        <v>261</v>
      </c>
      <c r="N29" s="15">
        <f t="shared" si="2"/>
        <v>542</v>
      </c>
      <c r="O29" s="61">
        <v>11</v>
      </c>
      <c r="P29" s="61" t="s">
        <v>166</v>
      </c>
    </row>
    <row r="30" spans="1:16" x14ac:dyDescent="0.25">
      <c r="A30" s="61" t="s">
        <v>168</v>
      </c>
      <c r="B30" s="99" t="s">
        <v>34</v>
      </c>
      <c r="C30" s="99"/>
      <c r="D30" s="61">
        <v>1951</v>
      </c>
      <c r="E30" t="s">
        <v>93</v>
      </c>
      <c r="F30" s="61">
        <v>87</v>
      </c>
      <c r="G30" s="61">
        <v>84</v>
      </c>
      <c r="H30" s="61">
        <v>84</v>
      </c>
      <c r="I30" s="12">
        <f t="shared" si="3"/>
        <v>255</v>
      </c>
      <c r="J30" s="61">
        <v>75</v>
      </c>
      <c r="K30" s="61">
        <v>85</v>
      </c>
      <c r="L30" s="61">
        <v>88</v>
      </c>
      <c r="M30" s="12">
        <f t="shared" si="1"/>
        <v>248</v>
      </c>
      <c r="N30" s="15">
        <f t="shared" si="2"/>
        <v>503</v>
      </c>
      <c r="O30" s="61">
        <v>5</v>
      </c>
    </row>
    <row r="31" spans="1:16" x14ac:dyDescent="0.25">
      <c r="A31" s="61" t="s">
        <v>169</v>
      </c>
      <c r="B31" s="99" t="s">
        <v>35</v>
      </c>
      <c r="C31" s="99"/>
      <c r="D31" s="61">
        <v>1947</v>
      </c>
      <c r="E31" t="s">
        <v>93</v>
      </c>
      <c r="F31" s="61">
        <v>66</v>
      </c>
      <c r="G31" s="61">
        <v>76</v>
      </c>
      <c r="H31" s="61">
        <v>59</v>
      </c>
      <c r="I31" s="12">
        <f t="shared" si="3"/>
        <v>201</v>
      </c>
      <c r="J31" s="61">
        <v>36</v>
      </c>
      <c r="K31" s="61">
        <v>39</v>
      </c>
      <c r="L31" s="61">
        <v>24</v>
      </c>
      <c r="M31" s="12">
        <f t="shared" si="1"/>
        <v>99</v>
      </c>
      <c r="N31" s="15">
        <f t="shared" si="2"/>
        <v>300</v>
      </c>
      <c r="O31" s="61">
        <v>1</v>
      </c>
    </row>
    <row r="32" spans="1:16" x14ac:dyDescent="0.25">
      <c r="A32" s="61" t="s">
        <v>170</v>
      </c>
      <c r="B32" t="s">
        <v>194</v>
      </c>
      <c r="D32" s="61"/>
      <c r="E32" t="s">
        <v>195</v>
      </c>
      <c r="F32" s="61">
        <v>82</v>
      </c>
      <c r="G32" s="61">
        <v>84</v>
      </c>
      <c r="H32" s="61">
        <v>76</v>
      </c>
      <c r="I32" s="12">
        <f t="shared" si="3"/>
        <v>242</v>
      </c>
      <c r="J32" s="61"/>
      <c r="K32" s="61"/>
      <c r="L32" s="61"/>
      <c r="M32" s="12">
        <f t="shared" si="1"/>
        <v>0</v>
      </c>
      <c r="N32" s="15">
        <f t="shared" si="2"/>
        <v>242</v>
      </c>
      <c r="O32" s="61">
        <v>1</v>
      </c>
    </row>
    <row r="33" spans="1:16" x14ac:dyDescent="0.25">
      <c r="A33" s="61" t="s">
        <v>171</v>
      </c>
      <c r="B33" s="64" t="s">
        <v>196</v>
      </c>
      <c r="C33" s="64"/>
      <c r="D33" s="61"/>
      <c r="E33" t="s">
        <v>195</v>
      </c>
      <c r="F33" s="61">
        <v>77</v>
      </c>
      <c r="G33" s="61">
        <v>80</v>
      </c>
      <c r="H33" s="61">
        <v>73</v>
      </c>
      <c r="I33" s="12">
        <f t="shared" si="3"/>
        <v>230</v>
      </c>
      <c r="J33" s="61"/>
      <c r="K33" s="61"/>
      <c r="L33" s="61"/>
      <c r="M33" s="12">
        <f t="shared" si="1"/>
        <v>0</v>
      </c>
      <c r="N33" s="15">
        <f t="shared" si="2"/>
        <v>230</v>
      </c>
    </row>
    <row r="34" spans="1:16" x14ac:dyDescent="0.25">
      <c r="A34" s="61" t="s">
        <v>172</v>
      </c>
      <c r="B34" s="99" t="s">
        <v>33</v>
      </c>
      <c r="C34" s="99"/>
      <c r="D34" s="61"/>
      <c r="E34" t="s">
        <v>9</v>
      </c>
      <c r="F34" s="61">
        <v>62</v>
      </c>
      <c r="G34" s="61">
        <v>61</v>
      </c>
      <c r="H34" s="61">
        <v>73</v>
      </c>
      <c r="I34" s="12">
        <f t="shared" si="3"/>
        <v>196</v>
      </c>
      <c r="J34" s="61"/>
      <c r="K34" s="61"/>
      <c r="L34" s="61"/>
      <c r="M34" s="12"/>
      <c r="N34" s="15"/>
    </row>
    <row r="35" spans="1:16" x14ac:dyDescent="0.25">
      <c r="A35" s="61"/>
      <c r="B35" s="96"/>
      <c r="C35" s="96"/>
      <c r="D35" s="61"/>
      <c r="F35" s="61"/>
      <c r="G35" s="61"/>
      <c r="H35" s="61"/>
      <c r="I35" s="12"/>
      <c r="J35" s="61"/>
      <c r="K35" s="61"/>
      <c r="L35" s="61"/>
      <c r="M35" s="12"/>
      <c r="N35" s="15"/>
    </row>
    <row r="36" spans="1:16" x14ac:dyDescent="0.25">
      <c r="A36" s="61"/>
      <c r="B36" s="100" t="s">
        <v>36</v>
      </c>
      <c r="C36" s="100"/>
      <c r="D36" s="61"/>
      <c r="F36" s="61"/>
      <c r="G36" s="61"/>
      <c r="H36" s="61"/>
      <c r="I36" s="12"/>
      <c r="J36" s="61"/>
      <c r="K36" s="61"/>
      <c r="L36" s="61"/>
      <c r="M36" s="12"/>
      <c r="N36" s="15"/>
    </row>
    <row r="37" spans="1:16" x14ac:dyDescent="0.25">
      <c r="A37" s="66" t="s">
        <v>1</v>
      </c>
      <c r="B37" s="98" t="s">
        <v>2</v>
      </c>
      <c r="C37" s="98"/>
      <c r="D37" s="66" t="s">
        <v>3</v>
      </c>
      <c r="E37" s="10" t="s">
        <v>4</v>
      </c>
      <c r="F37" s="98" t="s">
        <v>5</v>
      </c>
      <c r="G37" s="98"/>
      <c r="H37" s="98"/>
      <c r="I37" s="12"/>
      <c r="J37" s="98" t="s">
        <v>5</v>
      </c>
      <c r="K37" s="98"/>
      <c r="L37" s="98"/>
      <c r="M37" s="12"/>
      <c r="N37" s="19" t="s">
        <v>6</v>
      </c>
      <c r="O37" s="66" t="s">
        <v>7</v>
      </c>
      <c r="P37" s="66" t="s">
        <v>8</v>
      </c>
    </row>
    <row r="38" spans="1:16" x14ac:dyDescent="0.25">
      <c r="A38" s="70" t="s">
        <v>164</v>
      </c>
      <c r="B38" s="64" t="s">
        <v>197</v>
      </c>
      <c r="C38" s="66"/>
      <c r="D38" s="69">
        <v>2004</v>
      </c>
      <c r="E38" s="87" t="s">
        <v>198</v>
      </c>
      <c r="F38" s="69">
        <v>87</v>
      </c>
      <c r="G38" s="69">
        <v>96</v>
      </c>
      <c r="H38" s="69">
        <v>97</v>
      </c>
      <c r="I38" s="12">
        <f t="shared" si="3"/>
        <v>280</v>
      </c>
      <c r="J38" s="69">
        <v>83</v>
      </c>
      <c r="K38" s="69">
        <v>90</v>
      </c>
      <c r="L38" s="69">
        <v>91</v>
      </c>
      <c r="M38" s="12">
        <f t="shared" ref="M38" si="4">SUM(J38:L38)</f>
        <v>264</v>
      </c>
      <c r="N38" s="15">
        <f t="shared" ref="N38" si="5">SUM(I38+M38)</f>
        <v>544</v>
      </c>
      <c r="O38" s="69">
        <v>11</v>
      </c>
      <c r="P38" s="69" t="s">
        <v>166</v>
      </c>
    </row>
    <row r="39" spans="1:16" x14ac:dyDescent="0.25">
      <c r="A39" s="71" t="s">
        <v>166</v>
      </c>
      <c r="B39" s="99" t="s">
        <v>37</v>
      </c>
      <c r="C39" s="99"/>
      <c r="D39" s="61">
        <v>2007</v>
      </c>
      <c r="E39" t="s">
        <v>51</v>
      </c>
      <c r="F39" s="61">
        <v>86</v>
      </c>
      <c r="G39" s="61">
        <v>87</v>
      </c>
      <c r="H39" s="61">
        <v>84</v>
      </c>
      <c r="I39" s="12">
        <f t="shared" si="3"/>
        <v>257</v>
      </c>
      <c r="J39" s="61">
        <v>94</v>
      </c>
      <c r="K39" s="61">
        <v>90</v>
      </c>
      <c r="L39" s="61">
        <v>92</v>
      </c>
      <c r="M39" s="12">
        <f t="shared" si="1"/>
        <v>276</v>
      </c>
      <c r="N39" s="15">
        <f t="shared" si="2"/>
        <v>533</v>
      </c>
      <c r="O39" s="61">
        <v>5</v>
      </c>
      <c r="P39" s="61" t="s">
        <v>167</v>
      </c>
    </row>
    <row r="40" spans="1:16" x14ac:dyDescent="0.25">
      <c r="A40" s="71" t="s">
        <v>167</v>
      </c>
      <c r="B40" s="99" t="s">
        <v>38</v>
      </c>
      <c r="C40" s="99"/>
      <c r="D40" s="61"/>
      <c r="E40" t="s">
        <v>26</v>
      </c>
      <c r="F40" s="61">
        <v>87</v>
      </c>
      <c r="G40" s="61">
        <v>83</v>
      </c>
      <c r="H40" s="61">
        <v>88</v>
      </c>
      <c r="I40" s="12">
        <f t="shared" si="3"/>
        <v>258</v>
      </c>
      <c r="J40" s="61">
        <v>92</v>
      </c>
      <c r="K40" s="61">
        <v>85</v>
      </c>
      <c r="L40" s="61">
        <v>86</v>
      </c>
      <c r="M40" s="12">
        <f t="shared" si="1"/>
        <v>263</v>
      </c>
      <c r="N40" s="15">
        <f t="shared" si="2"/>
        <v>521</v>
      </c>
      <c r="O40" s="61">
        <v>3</v>
      </c>
      <c r="P40" s="61" t="s">
        <v>167</v>
      </c>
    </row>
    <row r="41" spans="1:16" x14ac:dyDescent="0.25">
      <c r="A41" s="61" t="s">
        <v>168</v>
      </c>
      <c r="B41" t="s">
        <v>54</v>
      </c>
      <c r="D41" s="61">
        <v>2008</v>
      </c>
      <c r="E41" t="s">
        <v>50</v>
      </c>
      <c r="F41" s="61">
        <v>87</v>
      </c>
      <c r="G41" s="61">
        <v>86</v>
      </c>
      <c r="H41" s="61">
        <v>83</v>
      </c>
      <c r="I41" s="12">
        <f t="shared" si="3"/>
        <v>256</v>
      </c>
      <c r="J41" s="61">
        <v>89</v>
      </c>
      <c r="K41" s="61">
        <v>84</v>
      </c>
      <c r="L41" s="61">
        <v>85</v>
      </c>
      <c r="M41" s="12">
        <f t="shared" si="1"/>
        <v>258</v>
      </c>
      <c r="N41" s="15">
        <f t="shared" si="2"/>
        <v>514</v>
      </c>
      <c r="O41" s="61">
        <v>5</v>
      </c>
      <c r="P41" s="61" t="s">
        <v>167</v>
      </c>
    </row>
    <row r="42" spans="1:16" x14ac:dyDescent="0.25">
      <c r="A42" s="61" t="s">
        <v>169</v>
      </c>
      <c r="B42" s="99" t="s">
        <v>41</v>
      </c>
      <c r="C42" s="99"/>
      <c r="D42" s="61"/>
      <c r="E42" t="s">
        <v>26</v>
      </c>
      <c r="F42" s="61">
        <v>89</v>
      </c>
      <c r="G42" s="61">
        <v>86</v>
      </c>
      <c r="H42" s="61">
        <v>87</v>
      </c>
      <c r="I42" s="12">
        <f t="shared" si="3"/>
        <v>262</v>
      </c>
      <c r="J42" s="61">
        <v>80</v>
      </c>
      <c r="K42" s="61">
        <v>72</v>
      </c>
      <c r="L42" s="61">
        <v>86</v>
      </c>
      <c r="M42" s="12">
        <f t="shared" si="1"/>
        <v>238</v>
      </c>
      <c r="N42" s="15">
        <f t="shared" si="2"/>
        <v>500</v>
      </c>
      <c r="O42" s="61">
        <v>6</v>
      </c>
    </row>
    <row r="43" spans="1:16" x14ac:dyDescent="0.25">
      <c r="A43" s="61" t="s">
        <v>170</v>
      </c>
      <c r="B43" s="99" t="s">
        <v>42</v>
      </c>
      <c r="C43" s="99"/>
      <c r="D43" s="61"/>
      <c r="E43" t="s">
        <v>26</v>
      </c>
      <c r="F43" s="61">
        <v>89</v>
      </c>
      <c r="G43" s="61">
        <v>85</v>
      </c>
      <c r="H43" s="61">
        <v>82</v>
      </c>
      <c r="I43" s="12">
        <f t="shared" si="3"/>
        <v>256</v>
      </c>
      <c r="J43" s="61">
        <v>73</v>
      </c>
      <c r="K43" s="61">
        <v>84</v>
      </c>
      <c r="L43" s="61">
        <v>73</v>
      </c>
      <c r="M43" s="12">
        <f t="shared" si="1"/>
        <v>230</v>
      </c>
      <c r="N43" s="15">
        <f t="shared" si="2"/>
        <v>486</v>
      </c>
      <c r="O43" s="61">
        <v>6</v>
      </c>
    </row>
    <row r="44" spans="1:16" x14ac:dyDescent="0.25">
      <c r="A44" s="61" t="s">
        <v>171</v>
      </c>
      <c r="B44" t="s">
        <v>55</v>
      </c>
      <c r="D44" s="61"/>
      <c r="E44" t="s">
        <v>50</v>
      </c>
      <c r="F44" s="61">
        <v>71</v>
      </c>
      <c r="G44" s="61">
        <v>77</v>
      </c>
      <c r="H44" s="61">
        <v>92</v>
      </c>
      <c r="I44" s="12">
        <f t="shared" si="3"/>
        <v>240</v>
      </c>
      <c r="J44" s="61">
        <v>77</v>
      </c>
      <c r="K44" s="61">
        <v>81</v>
      </c>
      <c r="L44" s="61">
        <v>88</v>
      </c>
      <c r="M44" s="12">
        <f t="shared" si="1"/>
        <v>246</v>
      </c>
      <c r="N44" s="15">
        <f t="shared" si="2"/>
        <v>486</v>
      </c>
      <c r="O44" s="61">
        <v>4</v>
      </c>
    </row>
    <row r="45" spans="1:16" x14ac:dyDescent="0.25">
      <c r="A45" s="61" t="s">
        <v>172</v>
      </c>
      <c r="B45" s="99" t="s">
        <v>40</v>
      </c>
      <c r="C45" s="99"/>
      <c r="D45" s="61"/>
      <c r="E45" t="s">
        <v>26</v>
      </c>
      <c r="F45" s="61">
        <v>71</v>
      </c>
      <c r="G45" s="61">
        <v>73</v>
      </c>
      <c r="H45" s="61">
        <v>79</v>
      </c>
      <c r="I45" s="12">
        <f t="shared" si="3"/>
        <v>223</v>
      </c>
      <c r="J45" s="61">
        <v>75</v>
      </c>
      <c r="K45" s="61">
        <v>83</v>
      </c>
      <c r="L45" s="61">
        <v>75</v>
      </c>
      <c r="M45" s="12">
        <f t="shared" si="1"/>
        <v>233</v>
      </c>
      <c r="N45" s="15">
        <f t="shared" si="2"/>
        <v>456</v>
      </c>
      <c r="O45" s="61">
        <v>2</v>
      </c>
    </row>
    <row r="46" spans="1:16" x14ac:dyDescent="0.25">
      <c r="A46" s="61" t="s">
        <v>173</v>
      </c>
      <c r="B46" s="99" t="s">
        <v>43</v>
      </c>
      <c r="C46" s="99"/>
      <c r="D46" s="61"/>
      <c r="E46" t="s">
        <v>26</v>
      </c>
      <c r="F46" s="61">
        <v>71</v>
      </c>
      <c r="G46" s="61">
        <v>86</v>
      </c>
      <c r="H46" s="61">
        <v>90</v>
      </c>
      <c r="I46" s="12">
        <f t="shared" si="3"/>
        <v>247</v>
      </c>
      <c r="J46" s="61">
        <v>68</v>
      </c>
      <c r="K46" s="61">
        <v>71</v>
      </c>
      <c r="L46" s="61">
        <v>71</v>
      </c>
      <c r="M46" s="12">
        <f t="shared" si="1"/>
        <v>210</v>
      </c>
      <c r="N46" s="15">
        <f t="shared" si="2"/>
        <v>457</v>
      </c>
      <c r="O46" s="61">
        <v>2</v>
      </c>
    </row>
    <row r="47" spans="1:16" x14ac:dyDescent="0.25">
      <c r="A47" s="61" t="s">
        <v>174</v>
      </c>
      <c r="B47" s="99" t="s">
        <v>39</v>
      </c>
      <c r="C47" s="99"/>
      <c r="D47" s="61"/>
      <c r="E47" t="s">
        <v>26</v>
      </c>
      <c r="F47" s="61">
        <v>79</v>
      </c>
      <c r="G47" s="61">
        <v>71</v>
      </c>
      <c r="H47" s="61">
        <v>74</v>
      </c>
      <c r="I47" s="12">
        <f t="shared" si="3"/>
        <v>224</v>
      </c>
      <c r="J47" s="61">
        <v>70</v>
      </c>
      <c r="K47" s="61">
        <v>78</v>
      </c>
      <c r="L47" s="61">
        <v>73</v>
      </c>
      <c r="M47" s="12">
        <f t="shared" si="1"/>
        <v>221</v>
      </c>
      <c r="N47" s="15">
        <f t="shared" si="2"/>
        <v>445</v>
      </c>
      <c r="O47" s="61">
        <v>5</v>
      </c>
    </row>
    <row r="48" spans="1:16" x14ac:dyDescent="0.25">
      <c r="A48" s="61" t="s">
        <v>175</v>
      </c>
      <c r="B48" t="s">
        <v>199</v>
      </c>
      <c r="D48" s="61"/>
      <c r="E48" t="s">
        <v>50</v>
      </c>
      <c r="F48" s="61">
        <v>59</v>
      </c>
      <c r="G48" s="61">
        <v>70</v>
      </c>
      <c r="H48" s="61">
        <v>75</v>
      </c>
      <c r="I48" s="12">
        <f t="shared" si="3"/>
        <v>204</v>
      </c>
      <c r="J48" s="61">
        <v>66</v>
      </c>
      <c r="K48" s="61">
        <v>64</v>
      </c>
      <c r="L48" s="61">
        <v>76</v>
      </c>
      <c r="M48" s="12">
        <f t="shared" si="1"/>
        <v>206</v>
      </c>
      <c r="N48" s="15">
        <f t="shared" si="2"/>
        <v>410</v>
      </c>
      <c r="O48" s="61">
        <v>1</v>
      </c>
    </row>
    <row r="49" spans="1:14" x14ac:dyDescent="0.25">
      <c r="A49" s="61" t="s">
        <v>176</v>
      </c>
      <c r="B49" t="s">
        <v>200</v>
      </c>
      <c r="D49" s="61"/>
      <c r="E49" t="s">
        <v>50</v>
      </c>
      <c r="F49" s="61">
        <v>40</v>
      </c>
      <c r="G49" s="61">
        <v>59</v>
      </c>
      <c r="H49" s="61">
        <v>57</v>
      </c>
      <c r="I49" s="12">
        <f t="shared" si="3"/>
        <v>156</v>
      </c>
      <c r="J49" s="61">
        <v>65</v>
      </c>
      <c r="K49" s="61">
        <v>54</v>
      </c>
      <c r="L49" s="61">
        <v>58</v>
      </c>
      <c r="M49" s="12">
        <f t="shared" si="1"/>
        <v>177</v>
      </c>
      <c r="N49" s="15">
        <f t="shared" si="2"/>
        <v>333</v>
      </c>
    </row>
  </sheetData>
  <mergeCells count="44">
    <mergeCell ref="A1:N1"/>
    <mergeCell ref="A4:D4"/>
    <mergeCell ref="B6:C6"/>
    <mergeCell ref="F6:H6"/>
    <mergeCell ref="J6:L6"/>
    <mergeCell ref="B13:C13"/>
    <mergeCell ref="B7:C7"/>
    <mergeCell ref="B14:C14"/>
    <mergeCell ref="B15:C15"/>
    <mergeCell ref="F16:H16"/>
    <mergeCell ref="B10:C10"/>
    <mergeCell ref="B11:C11"/>
    <mergeCell ref="B8:C8"/>
    <mergeCell ref="B9:C9"/>
    <mergeCell ref="J16:L16"/>
    <mergeCell ref="B17:C17"/>
    <mergeCell ref="B23:C23"/>
    <mergeCell ref="J26:L26"/>
    <mergeCell ref="B19:C19"/>
    <mergeCell ref="B22:C22"/>
    <mergeCell ref="B21:C21"/>
    <mergeCell ref="B24:C24"/>
    <mergeCell ref="B25:C25"/>
    <mergeCell ref="B26:C26"/>
    <mergeCell ref="B18:C18"/>
    <mergeCell ref="B16:C16"/>
    <mergeCell ref="B20:C20"/>
    <mergeCell ref="B27:C27"/>
    <mergeCell ref="B29:C29"/>
    <mergeCell ref="B34:C34"/>
    <mergeCell ref="F26:H26"/>
    <mergeCell ref="B30:C30"/>
    <mergeCell ref="B31:C31"/>
    <mergeCell ref="B36:C36"/>
    <mergeCell ref="B37:C37"/>
    <mergeCell ref="B42:C42"/>
    <mergeCell ref="B45:C45"/>
    <mergeCell ref="B47:C47"/>
    <mergeCell ref="F37:H37"/>
    <mergeCell ref="J37:L37"/>
    <mergeCell ref="B40:C40"/>
    <mergeCell ref="B46:C46"/>
    <mergeCell ref="B43:C43"/>
    <mergeCell ref="B39:C39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opLeftCell="A13" workbookViewId="0">
      <selection activeCell="U11" sqref="U11"/>
    </sheetView>
  </sheetViews>
  <sheetFormatPr defaultRowHeight="15" x14ac:dyDescent="0.25"/>
  <cols>
    <col min="1" max="1" width="5.85546875" customWidth="1"/>
    <col min="2" max="2" width="13.140625" customWidth="1"/>
    <col min="3" max="3" width="17.140625" customWidth="1"/>
    <col min="4" max="4" width="5.7109375" customWidth="1"/>
    <col min="5" max="5" width="15" customWidth="1"/>
    <col min="6" max="6" width="3.42578125" customWidth="1"/>
    <col min="7" max="7" width="3.28515625" customWidth="1"/>
    <col min="8" max="8" width="4.85546875" customWidth="1"/>
    <col min="9" max="10" width="3.42578125" customWidth="1"/>
    <col min="11" max="11" width="4.85546875" customWidth="1"/>
    <col min="12" max="13" width="3.42578125" customWidth="1"/>
    <col min="14" max="14" width="4.85546875" customWidth="1"/>
    <col min="15" max="15" width="7.42578125" customWidth="1"/>
    <col min="16" max="16" width="5" customWidth="1"/>
    <col min="17" max="17" width="5.140625" customWidth="1"/>
  </cols>
  <sheetData>
    <row r="1" spans="1:17" ht="18.75" x14ac:dyDescent="0.3">
      <c r="A1" s="102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18.75" x14ac:dyDescent="0.3">
      <c r="A2" s="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2"/>
      <c r="M2" s="20"/>
      <c r="N2" s="2"/>
      <c r="O2" s="5" t="s">
        <v>44</v>
      </c>
      <c r="P2" s="20"/>
      <c r="Q2" s="2"/>
    </row>
    <row r="3" spans="1:17" ht="15.75" x14ac:dyDescent="0.25">
      <c r="A3" s="8"/>
      <c r="B3" s="8"/>
      <c r="C3" s="4"/>
      <c r="D3" s="6"/>
      <c r="E3" s="2"/>
      <c r="F3" s="4"/>
      <c r="G3" s="4"/>
      <c r="H3" s="4"/>
      <c r="I3" s="4"/>
      <c r="J3" s="4"/>
      <c r="K3" s="4"/>
      <c r="L3" s="4"/>
      <c r="M3" s="21"/>
      <c r="N3" s="21"/>
      <c r="O3" s="21"/>
      <c r="P3" s="22"/>
      <c r="Q3" s="21"/>
    </row>
    <row r="4" spans="1:17" ht="15.75" x14ac:dyDescent="0.25">
      <c r="A4" s="106" t="s">
        <v>56</v>
      </c>
      <c r="B4" s="106"/>
      <c r="C4" s="106"/>
      <c r="D4" s="106"/>
      <c r="E4" s="106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23"/>
    </row>
    <row r="5" spans="1:17" ht="15.75" x14ac:dyDescent="0.25">
      <c r="A5" s="25"/>
      <c r="B5" s="57" t="s">
        <v>30</v>
      </c>
      <c r="C5" s="25"/>
      <c r="D5" s="25"/>
      <c r="E5" s="25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3"/>
    </row>
    <row r="6" spans="1:17" x14ac:dyDescent="0.25">
      <c r="A6" s="94" t="s">
        <v>45</v>
      </c>
      <c r="B6" s="105" t="s">
        <v>46</v>
      </c>
      <c r="C6" s="105"/>
      <c r="D6" s="94" t="s">
        <v>3</v>
      </c>
      <c r="E6" s="26" t="s">
        <v>4</v>
      </c>
      <c r="F6" s="105" t="s">
        <v>47</v>
      </c>
      <c r="G6" s="105"/>
      <c r="H6" s="105"/>
      <c r="I6" s="105" t="s">
        <v>48</v>
      </c>
      <c r="J6" s="105"/>
      <c r="K6" s="105"/>
      <c r="L6" s="105" t="s">
        <v>49</v>
      </c>
      <c r="M6" s="105"/>
      <c r="N6" s="105"/>
      <c r="O6" s="94" t="s">
        <v>6</v>
      </c>
      <c r="P6" s="94" t="s">
        <v>7</v>
      </c>
      <c r="Q6" s="94" t="s">
        <v>8</v>
      </c>
    </row>
    <row r="7" spans="1:17" ht="15.75" x14ac:dyDescent="0.25">
      <c r="A7" s="110" t="s">
        <v>164</v>
      </c>
      <c r="B7" s="99" t="s">
        <v>31</v>
      </c>
      <c r="C7" s="99"/>
      <c r="D7" s="13">
        <v>1976</v>
      </c>
      <c r="E7" s="30" t="s">
        <v>9</v>
      </c>
      <c r="F7" s="13">
        <v>95</v>
      </c>
      <c r="G7" s="13">
        <v>96</v>
      </c>
      <c r="H7" s="27">
        <f t="shared" ref="H7:H15" si="0">SUM(F7:G7)</f>
        <v>191</v>
      </c>
      <c r="I7" s="13">
        <v>90</v>
      </c>
      <c r="J7" s="13">
        <v>93</v>
      </c>
      <c r="K7" s="27">
        <f t="shared" ref="K7:K15" si="1">SUM(I7:J7)</f>
        <v>183</v>
      </c>
      <c r="L7" s="13">
        <v>87</v>
      </c>
      <c r="M7" s="13">
        <v>92</v>
      </c>
      <c r="N7" s="27">
        <f t="shared" ref="N7:N15" si="2">SUM(L7:M7)</f>
        <v>179</v>
      </c>
      <c r="O7" s="27">
        <f t="shared" ref="O7:O15" si="3">SUM(H7+K7+N7)</f>
        <v>553</v>
      </c>
      <c r="P7" s="91">
        <v>12</v>
      </c>
      <c r="Q7" s="112" t="s">
        <v>164</v>
      </c>
    </row>
    <row r="8" spans="1:17" ht="15.75" x14ac:dyDescent="0.25">
      <c r="A8" s="110" t="s">
        <v>166</v>
      </c>
      <c r="B8" s="99" t="s">
        <v>202</v>
      </c>
      <c r="C8" s="99"/>
      <c r="D8" s="13">
        <v>2006</v>
      </c>
      <c r="E8" s="14" t="s">
        <v>203</v>
      </c>
      <c r="F8" s="14">
        <v>93</v>
      </c>
      <c r="G8" s="13">
        <v>91</v>
      </c>
      <c r="H8" s="27">
        <f t="shared" si="0"/>
        <v>184</v>
      </c>
      <c r="I8" s="13">
        <v>88</v>
      </c>
      <c r="J8" s="13">
        <v>91</v>
      </c>
      <c r="K8" s="27">
        <f t="shared" si="1"/>
        <v>179</v>
      </c>
      <c r="L8" s="13">
        <v>90</v>
      </c>
      <c r="M8" s="13">
        <v>90</v>
      </c>
      <c r="N8" s="27">
        <f t="shared" si="2"/>
        <v>180</v>
      </c>
      <c r="O8" s="27">
        <f t="shared" si="3"/>
        <v>543</v>
      </c>
      <c r="P8" s="91">
        <v>9</v>
      </c>
      <c r="Q8" s="112" t="s">
        <v>166</v>
      </c>
    </row>
    <row r="9" spans="1:17" ht="15.75" x14ac:dyDescent="0.25">
      <c r="A9" s="110" t="s">
        <v>167</v>
      </c>
      <c r="B9" s="92" t="s">
        <v>193</v>
      </c>
      <c r="C9" s="92"/>
      <c r="D9" s="13">
        <v>1979</v>
      </c>
      <c r="E9" s="14" t="s">
        <v>9</v>
      </c>
      <c r="F9" s="14">
        <v>93</v>
      </c>
      <c r="G9" s="13">
        <v>91</v>
      </c>
      <c r="H9" s="27">
        <f t="shared" si="0"/>
        <v>184</v>
      </c>
      <c r="I9" s="13">
        <v>91</v>
      </c>
      <c r="J9" s="13">
        <v>86</v>
      </c>
      <c r="K9" s="27">
        <f t="shared" si="1"/>
        <v>177</v>
      </c>
      <c r="L9" s="13">
        <v>80</v>
      </c>
      <c r="M9" s="13">
        <v>88</v>
      </c>
      <c r="N9" s="27">
        <f t="shared" si="2"/>
        <v>168</v>
      </c>
      <c r="O9" s="27">
        <f t="shared" si="3"/>
        <v>529</v>
      </c>
      <c r="P9" s="91">
        <v>3</v>
      </c>
      <c r="Q9" s="112" t="s">
        <v>167</v>
      </c>
    </row>
    <row r="10" spans="1:17" x14ac:dyDescent="0.25">
      <c r="A10" s="31" t="s">
        <v>168</v>
      </c>
      <c r="B10" s="92" t="s">
        <v>54</v>
      </c>
      <c r="C10" s="92"/>
      <c r="D10" s="13">
        <v>2008</v>
      </c>
      <c r="E10" s="14" t="s">
        <v>50</v>
      </c>
      <c r="F10" s="28">
        <v>87</v>
      </c>
      <c r="G10" s="28">
        <v>87</v>
      </c>
      <c r="H10" s="27">
        <f t="shared" si="0"/>
        <v>174</v>
      </c>
      <c r="I10" s="13">
        <v>86</v>
      </c>
      <c r="J10" s="13">
        <v>81</v>
      </c>
      <c r="K10" s="27">
        <f t="shared" si="1"/>
        <v>167</v>
      </c>
      <c r="L10" s="13">
        <v>79</v>
      </c>
      <c r="M10" s="13">
        <v>85</v>
      </c>
      <c r="N10" s="27">
        <f t="shared" si="2"/>
        <v>164</v>
      </c>
      <c r="O10" s="27">
        <f t="shared" si="3"/>
        <v>505</v>
      </c>
      <c r="P10" s="91">
        <v>6</v>
      </c>
      <c r="Q10" s="13"/>
    </row>
    <row r="11" spans="1:17" x14ac:dyDescent="0.25">
      <c r="A11" s="31" t="s">
        <v>169</v>
      </c>
      <c r="B11" s="92" t="s">
        <v>206</v>
      </c>
      <c r="C11" s="92"/>
      <c r="D11" s="13"/>
      <c r="E11" s="14" t="s">
        <v>93</v>
      </c>
      <c r="F11" s="14">
        <v>95</v>
      </c>
      <c r="G11" s="13">
        <v>92</v>
      </c>
      <c r="H11" s="27">
        <f t="shared" si="0"/>
        <v>187</v>
      </c>
      <c r="I11" s="13">
        <v>87</v>
      </c>
      <c r="J11" s="13">
        <v>92</v>
      </c>
      <c r="K11" s="27">
        <f t="shared" si="1"/>
        <v>179</v>
      </c>
      <c r="L11" s="13">
        <v>41</v>
      </c>
      <c r="M11" s="13">
        <v>82</v>
      </c>
      <c r="N11" s="27">
        <f t="shared" si="2"/>
        <v>123</v>
      </c>
      <c r="O11" s="27">
        <f t="shared" si="3"/>
        <v>489</v>
      </c>
      <c r="P11" s="91">
        <v>8</v>
      </c>
      <c r="Q11" s="13"/>
    </row>
    <row r="12" spans="1:17" ht="15.75" x14ac:dyDescent="0.25">
      <c r="A12" s="31" t="s">
        <v>170</v>
      </c>
      <c r="B12" s="92" t="s">
        <v>32</v>
      </c>
      <c r="C12" s="92"/>
      <c r="D12" s="28">
        <v>1958</v>
      </c>
      <c r="E12" s="30" t="s">
        <v>9</v>
      </c>
      <c r="F12" s="13">
        <v>88</v>
      </c>
      <c r="G12" s="13">
        <v>94</v>
      </c>
      <c r="H12" s="27">
        <f t="shared" si="0"/>
        <v>182</v>
      </c>
      <c r="I12" s="28">
        <v>77</v>
      </c>
      <c r="J12" s="28">
        <v>91</v>
      </c>
      <c r="K12" s="27">
        <f t="shared" si="1"/>
        <v>168</v>
      </c>
      <c r="L12" s="28">
        <v>62</v>
      </c>
      <c r="M12" s="28">
        <v>68</v>
      </c>
      <c r="N12" s="27">
        <f t="shared" si="2"/>
        <v>130</v>
      </c>
      <c r="O12" s="27">
        <f t="shared" si="3"/>
        <v>480</v>
      </c>
      <c r="P12" s="91">
        <v>4</v>
      </c>
      <c r="Q12" s="29"/>
    </row>
    <row r="13" spans="1:17" x14ac:dyDescent="0.25">
      <c r="A13" s="31" t="s">
        <v>171</v>
      </c>
      <c r="B13" s="99" t="s">
        <v>53</v>
      </c>
      <c r="C13" s="99"/>
      <c r="D13" s="13">
        <v>2007</v>
      </c>
      <c r="E13" s="14" t="s">
        <v>51</v>
      </c>
      <c r="F13" s="28">
        <v>81</v>
      </c>
      <c r="G13" s="28">
        <v>75</v>
      </c>
      <c r="H13" s="27">
        <f t="shared" si="0"/>
        <v>156</v>
      </c>
      <c r="I13" s="13">
        <v>68</v>
      </c>
      <c r="J13" s="13">
        <v>81</v>
      </c>
      <c r="K13" s="27">
        <f t="shared" si="1"/>
        <v>149</v>
      </c>
      <c r="L13" s="13">
        <v>81</v>
      </c>
      <c r="M13" s="13">
        <v>75</v>
      </c>
      <c r="N13" s="27">
        <f t="shared" si="2"/>
        <v>156</v>
      </c>
      <c r="O13" s="27">
        <f t="shared" si="3"/>
        <v>461</v>
      </c>
      <c r="P13" s="91"/>
      <c r="Q13" s="13"/>
    </row>
    <row r="14" spans="1:17" ht="15.75" x14ac:dyDescent="0.25">
      <c r="A14" s="31" t="s">
        <v>172</v>
      </c>
      <c r="B14" s="92" t="s">
        <v>55</v>
      </c>
      <c r="C14" s="92"/>
      <c r="D14" s="13">
        <v>2009</v>
      </c>
      <c r="E14" s="14" t="s">
        <v>50</v>
      </c>
      <c r="F14" s="13">
        <v>67</v>
      </c>
      <c r="G14" s="13">
        <v>82</v>
      </c>
      <c r="H14" s="27">
        <f t="shared" si="0"/>
        <v>149</v>
      </c>
      <c r="I14" s="13">
        <v>60</v>
      </c>
      <c r="J14" s="13">
        <v>52</v>
      </c>
      <c r="K14" s="27">
        <f t="shared" si="1"/>
        <v>112</v>
      </c>
      <c r="L14" s="13">
        <v>70</v>
      </c>
      <c r="M14" s="13">
        <v>72</v>
      </c>
      <c r="N14" s="27">
        <f t="shared" si="2"/>
        <v>142</v>
      </c>
      <c r="O14" s="27">
        <f t="shared" si="3"/>
        <v>403</v>
      </c>
      <c r="P14" s="91">
        <v>1</v>
      </c>
      <c r="Q14" s="29"/>
    </row>
    <row r="15" spans="1:17" ht="15.75" x14ac:dyDescent="0.25">
      <c r="A15" s="31" t="s">
        <v>173</v>
      </c>
      <c r="B15" s="99" t="s">
        <v>57</v>
      </c>
      <c r="C15" s="99"/>
      <c r="D15" s="28"/>
      <c r="E15" s="30" t="s">
        <v>9</v>
      </c>
      <c r="F15" s="13">
        <v>28</v>
      </c>
      <c r="G15" s="13">
        <v>47</v>
      </c>
      <c r="H15" s="27">
        <f t="shared" si="0"/>
        <v>75</v>
      </c>
      <c r="I15" s="13">
        <v>55</v>
      </c>
      <c r="J15" s="13">
        <v>49</v>
      </c>
      <c r="K15" s="27">
        <f t="shared" si="1"/>
        <v>104</v>
      </c>
      <c r="L15" s="13">
        <v>56</v>
      </c>
      <c r="M15" s="13">
        <v>36</v>
      </c>
      <c r="N15" s="27">
        <f t="shared" si="2"/>
        <v>92</v>
      </c>
      <c r="O15" s="27">
        <f t="shared" si="3"/>
        <v>271</v>
      </c>
      <c r="P15" s="91">
        <v>1</v>
      </c>
      <c r="Q15" s="29"/>
    </row>
    <row r="16" spans="1:17" ht="15.75" x14ac:dyDescent="0.25">
      <c r="A16" s="28"/>
      <c r="P16" s="91"/>
      <c r="Q16" s="29"/>
    </row>
    <row r="17" spans="1:18" ht="15.75" x14ac:dyDescent="0.25">
      <c r="A17" s="28"/>
      <c r="B17" s="57" t="s">
        <v>13</v>
      </c>
      <c r="C17" s="25"/>
      <c r="D17" s="13"/>
      <c r="E17" s="14"/>
      <c r="F17" s="13"/>
      <c r="G17" s="13"/>
      <c r="H17" s="27"/>
      <c r="I17" s="13"/>
      <c r="J17" s="13"/>
      <c r="K17" s="27"/>
      <c r="L17" s="13"/>
      <c r="M17" s="13"/>
      <c r="N17" s="27"/>
      <c r="O17" s="27"/>
      <c r="P17" s="91"/>
      <c r="Q17" s="29"/>
    </row>
    <row r="18" spans="1:18" x14ac:dyDescent="0.25">
      <c r="A18" s="94" t="s">
        <v>45</v>
      </c>
      <c r="B18" s="105" t="s">
        <v>46</v>
      </c>
      <c r="C18" s="105"/>
      <c r="D18" s="94" t="s">
        <v>3</v>
      </c>
      <c r="E18" s="26" t="s">
        <v>4</v>
      </c>
      <c r="F18" s="105" t="s">
        <v>47</v>
      </c>
      <c r="G18" s="105"/>
      <c r="H18" s="105"/>
      <c r="I18" s="105" t="s">
        <v>48</v>
      </c>
      <c r="J18" s="105"/>
      <c r="K18" s="105"/>
      <c r="L18" s="105" t="s">
        <v>49</v>
      </c>
      <c r="M18" s="105"/>
      <c r="N18" s="105"/>
      <c r="O18" s="94" t="s">
        <v>6</v>
      </c>
      <c r="P18" s="94" t="s">
        <v>7</v>
      </c>
      <c r="Q18" s="94" t="s">
        <v>8</v>
      </c>
    </row>
    <row r="19" spans="1:18" ht="15.75" x14ac:dyDescent="0.25">
      <c r="A19" s="110" t="s">
        <v>164</v>
      </c>
      <c r="B19" s="99" t="s">
        <v>19</v>
      </c>
      <c r="C19" s="99"/>
      <c r="D19" s="13">
        <v>1985</v>
      </c>
      <c r="E19" s="14" t="s">
        <v>9</v>
      </c>
      <c r="F19" s="13">
        <v>89</v>
      </c>
      <c r="G19" s="13">
        <v>96</v>
      </c>
      <c r="H19" s="27">
        <f t="shared" ref="H19:H22" si="4">SUM(F19:G19)</f>
        <v>185</v>
      </c>
      <c r="I19" s="13">
        <v>90</v>
      </c>
      <c r="J19" s="13">
        <v>90</v>
      </c>
      <c r="K19" s="27">
        <f t="shared" ref="K19:K22" si="5">SUM(I19:J19)</f>
        <v>180</v>
      </c>
      <c r="L19" s="13">
        <v>90</v>
      </c>
      <c r="M19" s="13">
        <v>85</v>
      </c>
      <c r="N19" s="27">
        <f t="shared" ref="N19:N22" si="6">SUM(L19:M19)</f>
        <v>175</v>
      </c>
      <c r="O19" s="27">
        <f t="shared" ref="O19:O22" si="7">SUM(H19+K19+N19)</f>
        <v>540</v>
      </c>
      <c r="P19" s="95">
        <v>8</v>
      </c>
      <c r="Q19" s="29"/>
    </row>
    <row r="20" spans="1:18" ht="15.75" x14ac:dyDescent="0.25">
      <c r="A20" s="110" t="s">
        <v>166</v>
      </c>
      <c r="B20" s="99" t="s">
        <v>17</v>
      </c>
      <c r="C20" s="99"/>
      <c r="D20" s="13">
        <v>1976</v>
      </c>
      <c r="E20" s="14" t="s">
        <v>9</v>
      </c>
      <c r="F20" s="13">
        <v>91</v>
      </c>
      <c r="G20" s="14">
        <v>90</v>
      </c>
      <c r="H20" s="27">
        <f t="shared" si="4"/>
        <v>181</v>
      </c>
      <c r="I20" s="28">
        <v>87</v>
      </c>
      <c r="J20" s="28">
        <v>66</v>
      </c>
      <c r="K20" s="27">
        <f t="shared" si="5"/>
        <v>153</v>
      </c>
      <c r="L20" s="28">
        <v>87</v>
      </c>
      <c r="M20" s="28">
        <v>83</v>
      </c>
      <c r="N20" s="27">
        <f t="shared" si="6"/>
        <v>170</v>
      </c>
      <c r="O20" s="27">
        <f t="shared" si="7"/>
        <v>504</v>
      </c>
      <c r="P20" s="95">
        <v>6</v>
      </c>
      <c r="Q20" s="29"/>
    </row>
    <row r="21" spans="1:18" x14ac:dyDescent="0.25">
      <c r="A21" s="111" t="s">
        <v>167</v>
      </c>
      <c r="B21" s="104" t="s">
        <v>204</v>
      </c>
      <c r="C21" s="104"/>
      <c r="D21" s="13">
        <v>2010</v>
      </c>
      <c r="E21" s="14" t="s">
        <v>23</v>
      </c>
      <c r="F21">
        <v>78</v>
      </c>
      <c r="G21">
        <v>90</v>
      </c>
      <c r="H21" s="27">
        <f>SUM(F21:G21)</f>
        <v>168</v>
      </c>
      <c r="I21">
        <v>75</v>
      </c>
      <c r="J21">
        <v>79</v>
      </c>
      <c r="K21" s="27">
        <f>SUM(I21:J21)</f>
        <v>154</v>
      </c>
      <c r="L21">
        <v>80</v>
      </c>
      <c r="M21">
        <v>75</v>
      </c>
      <c r="N21" s="27">
        <f>SUM(L21:M21)</f>
        <v>155</v>
      </c>
      <c r="O21" s="27">
        <f>SUM(H21+K21+N21)</f>
        <v>477</v>
      </c>
      <c r="P21" s="61">
        <v>2</v>
      </c>
    </row>
    <row r="22" spans="1:18" x14ac:dyDescent="0.25">
      <c r="A22" s="97" t="s">
        <v>168</v>
      </c>
      <c r="B22" s="104" t="s">
        <v>21</v>
      </c>
      <c r="C22" s="104"/>
      <c r="D22" s="13">
        <v>2004</v>
      </c>
      <c r="E22" s="14" t="s">
        <v>23</v>
      </c>
      <c r="F22">
        <v>85</v>
      </c>
      <c r="G22">
        <v>87</v>
      </c>
      <c r="H22" s="27">
        <f t="shared" si="4"/>
        <v>172</v>
      </c>
      <c r="I22">
        <v>64</v>
      </c>
      <c r="J22">
        <v>77</v>
      </c>
      <c r="K22" s="27">
        <f t="shared" si="5"/>
        <v>141</v>
      </c>
      <c r="L22">
        <v>78</v>
      </c>
      <c r="M22">
        <v>81</v>
      </c>
      <c r="N22" s="27">
        <f t="shared" si="6"/>
        <v>159</v>
      </c>
      <c r="O22" s="27">
        <f t="shared" si="7"/>
        <v>472</v>
      </c>
      <c r="P22" s="95">
        <v>5</v>
      </c>
    </row>
    <row r="23" spans="1:18" x14ac:dyDescent="0.25">
      <c r="A23" s="97" t="s">
        <v>169</v>
      </c>
      <c r="B23" s="104" t="s">
        <v>22</v>
      </c>
      <c r="C23" s="104"/>
      <c r="D23" s="13">
        <v>2004</v>
      </c>
      <c r="E23" s="14" t="s">
        <v>23</v>
      </c>
      <c r="F23">
        <v>92</v>
      </c>
      <c r="G23">
        <v>95</v>
      </c>
      <c r="H23" s="27">
        <f>SUM(F23:G23)</f>
        <v>187</v>
      </c>
      <c r="I23">
        <v>82</v>
      </c>
      <c r="J23">
        <v>84</v>
      </c>
      <c r="K23" s="27">
        <f>SUM(I23:J23)</f>
        <v>166</v>
      </c>
      <c r="L23">
        <v>51</v>
      </c>
      <c r="M23">
        <v>65</v>
      </c>
      <c r="N23" s="27">
        <f>SUM(L23:M23)</f>
        <v>116</v>
      </c>
      <c r="O23" s="27">
        <f>SUM(H23+K23+N23)</f>
        <v>469</v>
      </c>
      <c r="P23" s="95">
        <v>5</v>
      </c>
    </row>
    <row r="24" spans="1:18" x14ac:dyDescent="0.25">
      <c r="A24" s="97" t="s">
        <v>170</v>
      </c>
      <c r="B24" s="104" t="s">
        <v>18</v>
      </c>
      <c r="C24" s="104"/>
      <c r="D24">
        <v>1999</v>
      </c>
      <c r="E24" s="14" t="s">
        <v>9</v>
      </c>
      <c r="F24" s="13">
        <v>72</v>
      </c>
      <c r="G24" s="13">
        <v>86</v>
      </c>
      <c r="H24" s="27">
        <f>SUM(F24:G24)</f>
        <v>158</v>
      </c>
      <c r="I24" s="97">
        <v>67</v>
      </c>
      <c r="J24" s="97">
        <v>73</v>
      </c>
      <c r="K24" s="27">
        <f>SUM(I24:J24)</f>
        <v>140</v>
      </c>
      <c r="L24" s="97">
        <v>74</v>
      </c>
      <c r="M24" s="97">
        <v>81</v>
      </c>
      <c r="N24" s="27">
        <f>SUM(L24:M24)</f>
        <v>155</v>
      </c>
      <c r="O24" s="27">
        <f>SUM(H24+K24+N24)</f>
        <v>453</v>
      </c>
      <c r="P24" s="95">
        <v>1</v>
      </c>
    </row>
    <row r="25" spans="1:18" x14ac:dyDescent="0.25">
      <c r="A25" s="97" t="s">
        <v>171</v>
      </c>
      <c r="B25" t="s">
        <v>205</v>
      </c>
      <c r="E25" s="14" t="s">
        <v>9</v>
      </c>
      <c r="F25">
        <v>56</v>
      </c>
      <c r="G25">
        <v>78</v>
      </c>
      <c r="H25" s="27">
        <f>SUM(F25:G25)</f>
        <v>134</v>
      </c>
      <c r="I25">
        <v>49</v>
      </c>
      <c r="J25">
        <v>67</v>
      </c>
      <c r="K25" s="27">
        <f>SUM(I25:J25)</f>
        <v>116</v>
      </c>
      <c r="L25">
        <v>60</v>
      </c>
      <c r="M25">
        <v>46</v>
      </c>
      <c r="N25" s="27">
        <f>SUM(L25:M25)</f>
        <v>106</v>
      </c>
      <c r="O25" s="27">
        <f>SUM(H25+K25+N25)</f>
        <v>356</v>
      </c>
      <c r="P25" s="95">
        <v>2</v>
      </c>
      <c r="R25" t="s">
        <v>58</v>
      </c>
    </row>
  </sheetData>
  <mergeCells count="20">
    <mergeCell ref="B13:C13"/>
    <mergeCell ref="B7:C7"/>
    <mergeCell ref="B15:C15"/>
    <mergeCell ref="A4:E4"/>
    <mergeCell ref="A1:Q1"/>
    <mergeCell ref="B8:C8"/>
    <mergeCell ref="B6:C6"/>
    <mergeCell ref="F6:H6"/>
    <mergeCell ref="I6:K6"/>
    <mergeCell ref="L6:N6"/>
    <mergeCell ref="B18:C18"/>
    <mergeCell ref="B19:C19"/>
    <mergeCell ref="F18:H18"/>
    <mergeCell ref="I18:K18"/>
    <mergeCell ref="L18:N18"/>
    <mergeCell ref="B22:C22"/>
    <mergeCell ref="B21:C21"/>
    <mergeCell ref="B20:C20"/>
    <mergeCell ref="B24:C24"/>
    <mergeCell ref="B23:C23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opLeftCell="A13" workbookViewId="0">
      <selection activeCell="Q21" sqref="Q21"/>
    </sheetView>
  </sheetViews>
  <sheetFormatPr defaultRowHeight="15" x14ac:dyDescent="0.25"/>
  <cols>
    <col min="1" max="1" width="5.28515625" customWidth="1"/>
    <col min="2" max="2" width="15.28515625" customWidth="1"/>
    <col min="3" max="3" width="9.140625" customWidth="1"/>
    <col min="4" max="4" width="5.85546875" style="61" customWidth="1"/>
    <col min="5" max="5" width="14.140625" customWidth="1"/>
    <col min="6" max="11" width="5.85546875" customWidth="1"/>
    <col min="12" max="12" width="7" customWidth="1"/>
    <col min="13" max="13" width="0" hidden="1" customWidth="1"/>
    <col min="14" max="14" width="5.42578125" customWidth="1"/>
  </cols>
  <sheetData>
    <row r="1" spans="1:18" ht="18.75" x14ac:dyDescent="0.3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18.75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5" t="s">
        <v>11</v>
      </c>
      <c r="L2" s="2"/>
      <c r="M2" s="4"/>
      <c r="N2" s="2"/>
    </row>
    <row r="3" spans="1:18" ht="15.75" x14ac:dyDescent="0.25">
      <c r="A3" s="4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2"/>
    </row>
    <row r="4" spans="1:18" ht="15.75" x14ac:dyDescent="0.25">
      <c r="A4" s="103" t="s">
        <v>61</v>
      </c>
      <c r="B4" s="103"/>
      <c r="C4" s="103"/>
      <c r="D4" s="103"/>
      <c r="E4" s="4"/>
      <c r="F4" s="4"/>
      <c r="G4" s="4"/>
      <c r="H4" s="4"/>
      <c r="I4" s="4"/>
      <c r="J4" s="4"/>
      <c r="K4" s="4"/>
      <c r="L4" s="4"/>
      <c r="M4" s="4"/>
      <c r="N4" s="32"/>
    </row>
    <row r="5" spans="1:18" ht="15.75" x14ac:dyDescent="0.25">
      <c r="A5" s="9"/>
      <c r="B5" s="9"/>
      <c r="C5" s="9"/>
      <c r="D5" s="7"/>
      <c r="E5" s="4"/>
      <c r="F5" s="4"/>
      <c r="G5" s="4"/>
      <c r="H5" s="4"/>
      <c r="I5" s="4"/>
      <c r="J5" s="4"/>
      <c r="K5" s="4"/>
      <c r="L5" s="4"/>
      <c r="M5" s="4"/>
      <c r="N5" s="32"/>
    </row>
    <row r="6" spans="1:18" ht="15.75" x14ac:dyDescent="0.25">
      <c r="A6" s="4"/>
      <c r="B6" s="9" t="s">
        <v>13</v>
      </c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8" x14ac:dyDescent="0.25">
      <c r="A7" s="33" t="s">
        <v>45</v>
      </c>
      <c r="B7" s="107" t="s">
        <v>2</v>
      </c>
      <c r="C7" s="107"/>
      <c r="D7" s="33" t="s">
        <v>59</v>
      </c>
      <c r="E7" s="39" t="s">
        <v>4</v>
      </c>
      <c r="F7" s="108" t="s">
        <v>5</v>
      </c>
      <c r="G7" s="108"/>
      <c r="H7" s="108"/>
      <c r="I7" s="108"/>
      <c r="J7" s="108"/>
      <c r="K7" s="108"/>
      <c r="L7" s="38" t="s">
        <v>6</v>
      </c>
      <c r="M7" s="38"/>
      <c r="N7" s="38" t="s">
        <v>8</v>
      </c>
    </row>
    <row r="8" spans="1:18" x14ac:dyDescent="0.25">
      <c r="A8" s="12" t="s">
        <v>164</v>
      </c>
      <c r="B8" s="68" t="s">
        <v>107</v>
      </c>
      <c r="C8" s="68"/>
      <c r="D8" s="13">
        <v>1993</v>
      </c>
      <c r="E8" s="14" t="s">
        <v>94</v>
      </c>
      <c r="F8" s="36">
        <v>101.9</v>
      </c>
      <c r="G8" s="36">
        <v>102.4</v>
      </c>
      <c r="H8" s="36">
        <v>103.4</v>
      </c>
      <c r="I8" s="36">
        <v>100.2</v>
      </c>
      <c r="J8" s="36">
        <v>102.4</v>
      </c>
      <c r="K8" s="36">
        <v>103.3</v>
      </c>
      <c r="L8" s="37">
        <f t="shared" ref="L8:L13" si="0">SUM(F8:K8)</f>
        <v>613.6</v>
      </c>
      <c r="M8" s="13"/>
      <c r="N8" s="13" t="s">
        <v>164</v>
      </c>
    </row>
    <row r="9" spans="1:18" x14ac:dyDescent="0.25">
      <c r="A9" s="12" t="s">
        <v>166</v>
      </c>
      <c r="B9" s="68" t="s">
        <v>105</v>
      </c>
      <c r="C9" s="68"/>
      <c r="D9" s="13">
        <v>2003</v>
      </c>
      <c r="E9" t="s">
        <v>9</v>
      </c>
      <c r="F9" s="36">
        <v>100.4</v>
      </c>
      <c r="G9" s="36">
        <v>100.2</v>
      </c>
      <c r="H9" s="36">
        <v>99.7</v>
      </c>
      <c r="I9" s="36">
        <v>99.9</v>
      </c>
      <c r="J9" s="36">
        <v>99.8</v>
      </c>
      <c r="K9" s="36">
        <v>103.3</v>
      </c>
      <c r="L9" s="37">
        <f t="shared" si="0"/>
        <v>603.30000000000007</v>
      </c>
      <c r="M9" s="13"/>
      <c r="N9" s="13" t="s">
        <v>164</v>
      </c>
    </row>
    <row r="10" spans="1:18" x14ac:dyDescent="0.25">
      <c r="A10" s="12" t="s">
        <v>167</v>
      </c>
      <c r="B10" s="68" t="s">
        <v>106</v>
      </c>
      <c r="C10" s="68"/>
      <c r="D10" s="13">
        <v>2000</v>
      </c>
      <c r="E10" s="14" t="s">
        <v>51</v>
      </c>
      <c r="F10" s="36">
        <v>98.6</v>
      </c>
      <c r="G10" s="36">
        <v>98.8</v>
      </c>
      <c r="H10" s="36">
        <v>101.1</v>
      </c>
      <c r="I10" s="36">
        <v>101.6</v>
      </c>
      <c r="J10" s="36">
        <v>101.7</v>
      </c>
      <c r="K10" s="36">
        <v>99.6</v>
      </c>
      <c r="L10" s="37">
        <f t="shared" si="0"/>
        <v>601.4</v>
      </c>
      <c r="M10" s="13"/>
      <c r="N10" s="13" t="s">
        <v>166</v>
      </c>
    </row>
    <row r="11" spans="1:18" x14ac:dyDescent="0.25">
      <c r="A11" s="12" t="s">
        <v>168</v>
      </c>
      <c r="B11" s="68" t="s">
        <v>104</v>
      </c>
      <c r="C11" s="68"/>
      <c r="D11" s="13">
        <v>1998</v>
      </c>
      <c r="E11" t="s">
        <v>9</v>
      </c>
      <c r="F11" s="36">
        <v>102.2</v>
      </c>
      <c r="G11" s="36">
        <v>100.7</v>
      </c>
      <c r="H11" s="36">
        <v>100.9</v>
      </c>
      <c r="I11" s="36">
        <v>100.5</v>
      </c>
      <c r="J11" s="36">
        <v>97.6</v>
      </c>
      <c r="K11" s="36">
        <v>97</v>
      </c>
      <c r="L11" s="37">
        <f t="shared" si="0"/>
        <v>598.9</v>
      </c>
      <c r="M11" s="13"/>
      <c r="N11" s="13" t="s">
        <v>166</v>
      </c>
    </row>
    <row r="12" spans="1:18" x14ac:dyDescent="0.25">
      <c r="A12" s="13" t="s">
        <v>169</v>
      </c>
      <c r="B12" s="68" t="s">
        <v>110</v>
      </c>
      <c r="C12" s="68"/>
      <c r="D12" s="13"/>
      <c r="E12" s="14" t="s">
        <v>10</v>
      </c>
      <c r="F12" s="36">
        <v>90.8</v>
      </c>
      <c r="G12" s="36">
        <v>91.6</v>
      </c>
      <c r="H12" s="36">
        <v>94.4</v>
      </c>
      <c r="I12" s="36">
        <v>94.2</v>
      </c>
      <c r="J12" s="36">
        <v>87.5</v>
      </c>
      <c r="K12" s="36">
        <v>89.8</v>
      </c>
      <c r="L12" s="37">
        <f t="shared" si="0"/>
        <v>548.29999999999995</v>
      </c>
      <c r="M12" s="13"/>
      <c r="N12" s="13"/>
    </row>
    <row r="13" spans="1:18" x14ac:dyDescent="0.25">
      <c r="A13" s="13" t="s">
        <v>170</v>
      </c>
      <c r="B13" s="68" t="s">
        <v>103</v>
      </c>
      <c r="C13" s="68"/>
      <c r="D13" s="13">
        <v>1969</v>
      </c>
      <c r="E13" s="14" t="s">
        <v>10</v>
      </c>
      <c r="F13" s="36">
        <v>89.9</v>
      </c>
      <c r="G13" s="36">
        <v>93</v>
      </c>
      <c r="H13" s="36">
        <v>86.1</v>
      </c>
      <c r="I13" s="36">
        <v>83.6</v>
      </c>
      <c r="J13" s="36">
        <v>85.7</v>
      </c>
      <c r="K13" s="36">
        <v>88.2</v>
      </c>
      <c r="L13" s="37">
        <f t="shared" si="0"/>
        <v>526.5</v>
      </c>
      <c r="M13" s="13"/>
      <c r="N13" s="13"/>
    </row>
    <row r="14" spans="1:18" x14ac:dyDescent="0.25">
      <c r="A14" s="13"/>
      <c r="B14" s="99"/>
      <c r="C14" s="99"/>
      <c r="D14" s="13"/>
      <c r="E14" s="14"/>
      <c r="F14" s="36"/>
      <c r="G14" s="36"/>
      <c r="H14" s="36"/>
      <c r="I14" s="36"/>
      <c r="J14" s="36"/>
      <c r="K14" s="36"/>
      <c r="L14" s="37"/>
      <c r="M14" s="13"/>
      <c r="N14" s="13"/>
    </row>
    <row r="15" spans="1:18" x14ac:dyDescent="0.25">
      <c r="A15" s="13"/>
      <c r="B15" s="100" t="s">
        <v>20</v>
      </c>
      <c r="C15" s="100"/>
      <c r="F15" s="36"/>
      <c r="G15" s="36"/>
      <c r="H15" s="36"/>
      <c r="I15" s="36"/>
      <c r="J15" s="36"/>
      <c r="K15" s="36"/>
      <c r="L15" s="37"/>
      <c r="M15" s="13"/>
      <c r="N15" s="13"/>
    </row>
    <row r="16" spans="1:18" x14ac:dyDescent="0.25">
      <c r="A16" s="33" t="s">
        <v>45</v>
      </c>
      <c r="B16" s="107" t="s">
        <v>2</v>
      </c>
      <c r="C16" s="107"/>
      <c r="D16" s="33" t="s">
        <v>59</v>
      </c>
      <c r="E16" s="34" t="s">
        <v>4</v>
      </c>
      <c r="F16" s="108" t="s">
        <v>5</v>
      </c>
      <c r="G16" s="108"/>
      <c r="H16" s="108"/>
      <c r="I16" s="108"/>
      <c r="J16" s="108"/>
      <c r="K16" s="108"/>
      <c r="L16" s="35" t="s">
        <v>6</v>
      </c>
      <c r="M16" s="35"/>
      <c r="N16" s="35" t="s">
        <v>8</v>
      </c>
      <c r="R16" t="s">
        <v>58</v>
      </c>
    </row>
    <row r="17" spans="1:14" x14ac:dyDescent="0.25">
      <c r="A17" s="70" t="s">
        <v>164</v>
      </c>
      <c r="B17" s="99" t="s">
        <v>109</v>
      </c>
      <c r="C17" s="99"/>
      <c r="D17" s="13">
        <v>2004</v>
      </c>
      <c r="E17" s="14" t="s">
        <v>9</v>
      </c>
      <c r="F17" s="36">
        <v>99.6</v>
      </c>
      <c r="G17" s="36">
        <v>103</v>
      </c>
      <c r="H17" s="36">
        <v>101.1</v>
      </c>
      <c r="I17" s="36">
        <v>101</v>
      </c>
      <c r="J17" s="36">
        <v>104.1</v>
      </c>
      <c r="K17" s="36">
        <v>101.1</v>
      </c>
      <c r="L17" s="37">
        <f t="shared" ref="L17:L22" si="1">SUM(F17:K17)</f>
        <v>609.9</v>
      </c>
      <c r="M17" s="13"/>
      <c r="N17" s="13" t="s">
        <v>164</v>
      </c>
    </row>
    <row r="18" spans="1:14" x14ac:dyDescent="0.25">
      <c r="A18" s="70" t="s">
        <v>166</v>
      </c>
      <c r="B18" s="99" t="s">
        <v>113</v>
      </c>
      <c r="C18" s="99"/>
      <c r="D18" s="13">
        <v>2007</v>
      </c>
      <c r="E18" s="14" t="s">
        <v>94</v>
      </c>
      <c r="F18" s="36">
        <v>98.2</v>
      </c>
      <c r="G18" s="36">
        <v>100</v>
      </c>
      <c r="H18" s="36">
        <v>98.3</v>
      </c>
      <c r="I18" s="36">
        <v>100.9</v>
      </c>
      <c r="J18" s="36">
        <v>101.3</v>
      </c>
      <c r="K18" s="36">
        <v>100.9</v>
      </c>
      <c r="L18" s="37">
        <f t="shared" si="1"/>
        <v>599.6</v>
      </c>
      <c r="M18" s="13"/>
      <c r="N18" s="13" t="s">
        <v>166</v>
      </c>
    </row>
    <row r="19" spans="1:14" x14ac:dyDescent="0.25">
      <c r="A19" s="70" t="s">
        <v>167</v>
      </c>
      <c r="B19" s="99" t="s">
        <v>114</v>
      </c>
      <c r="C19" s="99"/>
      <c r="D19" s="13">
        <v>2007</v>
      </c>
      <c r="E19" s="14" t="s">
        <v>94</v>
      </c>
      <c r="F19" s="61">
        <v>95.8</v>
      </c>
      <c r="G19" s="61">
        <v>100.1</v>
      </c>
      <c r="H19" s="61">
        <v>100.6</v>
      </c>
      <c r="I19" s="61">
        <v>101.5</v>
      </c>
      <c r="J19" s="61">
        <v>103.4</v>
      </c>
      <c r="K19" s="61">
        <v>98.1</v>
      </c>
      <c r="L19" s="37">
        <f t="shared" si="1"/>
        <v>599.5</v>
      </c>
      <c r="M19" s="13"/>
      <c r="N19" s="13" t="s">
        <v>166</v>
      </c>
    </row>
    <row r="20" spans="1:14" x14ac:dyDescent="0.25">
      <c r="A20" s="13" t="s">
        <v>168</v>
      </c>
      <c r="B20" s="99" t="s">
        <v>111</v>
      </c>
      <c r="C20" s="99"/>
      <c r="D20" s="13">
        <v>2006</v>
      </c>
      <c r="E20" s="14" t="s">
        <v>9</v>
      </c>
      <c r="F20" s="36">
        <v>98.5</v>
      </c>
      <c r="G20" s="36">
        <v>103.2</v>
      </c>
      <c r="H20" s="36">
        <v>99.5</v>
      </c>
      <c r="I20" s="36">
        <v>94.3</v>
      </c>
      <c r="J20" s="36">
        <v>101.2</v>
      </c>
      <c r="K20" s="36">
        <v>98.8</v>
      </c>
      <c r="L20" s="37">
        <f t="shared" si="1"/>
        <v>595.5</v>
      </c>
      <c r="M20" s="13"/>
      <c r="N20" s="13" t="s">
        <v>166</v>
      </c>
    </row>
    <row r="21" spans="1:14" x14ac:dyDescent="0.25">
      <c r="A21" s="13" t="s">
        <v>169</v>
      </c>
      <c r="B21" s="99" t="s">
        <v>112</v>
      </c>
      <c r="C21" s="99"/>
      <c r="D21" s="13">
        <v>2007</v>
      </c>
      <c r="E21" s="14" t="s">
        <v>94</v>
      </c>
      <c r="F21" s="36">
        <v>101.5</v>
      </c>
      <c r="G21" s="36">
        <v>102.1</v>
      </c>
      <c r="H21" s="36">
        <v>99.5</v>
      </c>
      <c r="I21" s="36">
        <v>97.6</v>
      </c>
      <c r="J21" s="36">
        <v>98.1</v>
      </c>
      <c r="K21" s="36">
        <v>96.4</v>
      </c>
      <c r="L21" s="37">
        <f t="shared" si="1"/>
        <v>595.20000000000005</v>
      </c>
      <c r="M21" s="13"/>
      <c r="N21" s="13" t="s">
        <v>166</v>
      </c>
    </row>
    <row r="22" spans="1:14" x14ac:dyDescent="0.25">
      <c r="A22" s="13" t="s">
        <v>170</v>
      </c>
      <c r="B22" s="99" t="s">
        <v>108</v>
      </c>
      <c r="C22" s="99"/>
      <c r="D22" s="13">
        <v>2004</v>
      </c>
      <c r="E22" s="14" t="s">
        <v>9</v>
      </c>
      <c r="F22" s="36">
        <v>100.1</v>
      </c>
      <c r="G22" s="36">
        <v>101</v>
      </c>
      <c r="H22" s="36">
        <v>98.3</v>
      </c>
      <c r="I22" s="36">
        <v>95.7</v>
      </c>
      <c r="J22" s="36">
        <v>98.7</v>
      </c>
      <c r="K22" s="36">
        <v>100.1</v>
      </c>
      <c r="L22" s="37">
        <f t="shared" si="1"/>
        <v>593.9</v>
      </c>
      <c r="N22" s="13" t="s">
        <v>166</v>
      </c>
    </row>
    <row r="23" spans="1:14" x14ac:dyDescent="0.25">
      <c r="B23" s="99"/>
      <c r="C23" s="99"/>
      <c r="F23" s="61"/>
      <c r="G23" s="61"/>
      <c r="H23" s="61"/>
      <c r="I23" s="61"/>
      <c r="J23" s="61"/>
      <c r="K23" s="61"/>
      <c r="L23" s="37"/>
    </row>
    <row r="24" spans="1:14" x14ac:dyDescent="0.25">
      <c r="B24" s="100" t="s">
        <v>30</v>
      </c>
      <c r="C24" s="100"/>
      <c r="F24" s="61"/>
      <c r="G24" s="61"/>
      <c r="H24" s="61"/>
      <c r="I24" s="61"/>
      <c r="J24" s="61"/>
      <c r="K24" s="61"/>
      <c r="L24" s="37"/>
    </row>
    <row r="25" spans="1:14" x14ac:dyDescent="0.25">
      <c r="A25" s="33" t="s">
        <v>45</v>
      </c>
      <c r="B25" s="107" t="s">
        <v>2</v>
      </c>
      <c r="C25" s="107"/>
      <c r="D25" s="33" t="s">
        <v>59</v>
      </c>
      <c r="E25" s="34" t="s">
        <v>4</v>
      </c>
      <c r="F25" s="108" t="s">
        <v>5</v>
      </c>
      <c r="G25" s="108"/>
      <c r="H25" s="108"/>
      <c r="I25" s="108"/>
      <c r="J25" s="108"/>
      <c r="K25" s="108"/>
      <c r="L25" s="35" t="s">
        <v>6</v>
      </c>
      <c r="M25" s="35"/>
      <c r="N25" s="35" t="s">
        <v>8</v>
      </c>
    </row>
    <row r="26" spans="1:14" x14ac:dyDescent="0.25">
      <c r="A26" s="71" t="s">
        <v>164</v>
      </c>
      <c r="B26" s="99" t="s">
        <v>130</v>
      </c>
      <c r="C26" s="99"/>
      <c r="D26" s="61">
        <v>1991</v>
      </c>
      <c r="E26" t="s">
        <v>9</v>
      </c>
      <c r="F26" s="61">
        <v>104.7</v>
      </c>
      <c r="G26" s="61">
        <v>102</v>
      </c>
      <c r="H26" s="61">
        <v>103.8</v>
      </c>
      <c r="I26" s="61">
        <v>103.7</v>
      </c>
      <c r="J26" s="61">
        <v>101.5</v>
      </c>
      <c r="K26" s="61">
        <v>103.7</v>
      </c>
      <c r="L26" s="37">
        <f>SUM(F26:K26)</f>
        <v>619.40000000000009</v>
      </c>
      <c r="N26" s="61" t="s">
        <v>164</v>
      </c>
    </row>
    <row r="27" spans="1:14" x14ac:dyDescent="0.25">
      <c r="A27" s="71" t="s">
        <v>166</v>
      </c>
      <c r="B27" s="99" t="s">
        <v>131</v>
      </c>
      <c r="C27" s="99"/>
      <c r="D27" s="61">
        <v>1997</v>
      </c>
      <c r="E27" t="s">
        <v>9</v>
      </c>
      <c r="F27" s="61">
        <v>103.3</v>
      </c>
      <c r="G27" s="61">
        <v>103.4</v>
      </c>
      <c r="H27" s="61">
        <v>104.2</v>
      </c>
      <c r="I27" s="61">
        <v>101.4</v>
      </c>
      <c r="J27" s="61">
        <v>103.3</v>
      </c>
      <c r="K27" s="61">
        <v>102.2</v>
      </c>
      <c r="L27" s="37">
        <f>SUM(F27:K27)</f>
        <v>617.79999999999995</v>
      </c>
      <c r="N27" s="61" t="s">
        <v>164</v>
      </c>
    </row>
    <row r="28" spans="1:14" x14ac:dyDescent="0.25">
      <c r="A28" s="71" t="s">
        <v>167</v>
      </c>
      <c r="B28" s="99" t="s">
        <v>126</v>
      </c>
      <c r="C28" s="99"/>
      <c r="D28" s="61">
        <v>1976</v>
      </c>
      <c r="E28" t="s">
        <v>125</v>
      </c>
      <c r="F28" s="61">
        <v>102.5</v>
      </c>
      <c r="G28" s="61">
        <v>101.2</v>
      </c>
      <c r="H28" s="61">
        <v>100.2</v>
      </c>
      <c r="I28" s="61">
        <v>101.9</v>
      </c>
      <c r="J28" s="61">
        <v>102.7</v>
      </c>
      <c r="K28" s="61">
        <v>102.1</v>
      </c>
      <c r="L28" s="37">
        <f>SUM(F28:K28)</f>
        <v>610.59999999999991</v>
      </c>
      <c r="N28" s="61" t="s">
        <v>164</v>
      </c>
    </row>
    <row r="29" spans="1:14" x14ac:dyDescent="0.25">
      <c r="A29" s="61" t="s">
        <v>168</v>
      </c>
      <c r="B29" s="99" t="s">
        <v>122</v>
      </c>
      <c r="C29" s="99"/>
      <c r="D29" s="61">
        <v>2002</v>
      </c>
      <c r="E29" t="s">
        <v>51</v>
      </c>
      <c r="F29" s="61">
        <v>101.1</v>
      </c>
      <c r="G29" s="61">
        <v>102.7</v>
      </c>
      <c r="H29" s="61">
        <v>103</v>
      </c>
      <c r="I29" s="61">
        <v>101.4</v>
      </c>
      <c r="J29" s="61">
        <v>100.2</v>
      </c>
      <c r="K29" s="61">
        <v>96.3</v>
      </c>
      <c r="L29" s="37">
        <f>SUM(F29:K29)</f>
        <v>604.70000000000005</v>
      </c>
      <c r="N29" s="61" t="s">
        <v>166</v>
      </c>
    </row>
    <row r="30" spans="1:14" x14ac:dyDescent="0.25">
      <c r="A30" s="61" t="s">
        <v>169</v>
      </c>
      <c r="B30" s="99" t="s">
        <v>121</v>
      </c>
      <c r="C30" s="99"/>
      <c r="D30" s="61">
        <v>2003</v>
      </c>
      <c r="E30" t="s">
        <v>51</v>
      </c>
      <c r="F30" s="61">
        <v>101.1</v>
      </c>
      <c r="G30" s="61">
        <v>101</v>
      </c>
      <c r="H30" s="61">
        <v>101.4</v>
      </c>
      <c r="I30" s="61">
        <v>101.5</v>
      </c>
      <c r="J30" s="61">
        <v>100.5</v>
      </c>
      <c r="K30" s="61">
        <v>98.8</v>
      </c>
      <c r="L30" s="37">
        <f t="shared" ref="L30:L46" si="2">SUM(F30:K30)</f>
        <v>604.29999999999995</v>
      </c>
      <c r="N30" s="61" t="s">
        <v>166</v>
      </c>
    </row>
    <row r="31" spans="1:14" x14ac:dyDescent="0.25">
      <c r="A31" s="61" t="s">
        <v>170</v>
      </c>
      <c r="B31" s="99" t="s">
        <v>129</v>
      </c>
      <c r="C31" s="99"/>
      <c r="D31" s="61">
        <v>2003</v>
      </c>
      <c r="E31" t="s">
        <v>9</v>
      </c>
      <c r="F31" s="61">
        <v>98.6</v>
      </c>
      <c r="G31" s="61">
        <v>100.6</v>
      </c>
      <c r="H31" s="61">
        <v>98.5</v>
      </c>
      <c r="I31" s="61">
        <v>102.7</v>
      </c>
      <c r="J31" s="61">
        <v>102</v>
      </c>
      <c r="K31" s="61">
        <v>99.7</v>
      </c>
      <c r="L31" s="37">
        <f>SUM(F31:K31)</f>
        <v>602.1</v>
      </c>
      <c r="N31" s="61" t="s">
        <v>166</v>
      </c>
    </row>
    <row r="32" spans="1:14" x14ac:dyDescent="0.25">
      <c r="A32" s="61" t="s">
        <v>171</v>
      </c>
      <c r="B32" s="99" t="s">
        <v>123</v>
      </c>
      <c r="C32" s="99"/>
      <c r="D32" s="61">
        <v>2000</v>
      </c>
      <c r="E32" t="s">
        <v>51</v>
      </c>
      <c r="F32" s="61">
        <v>101.9</v>
      </c>
      <c r="G32" s="61">
        <v>99.8</v>
      </c>
      <c r="H32" s="61">
        <v>102.5</v>
      </c>
      <c r="I32" s="61">
        <v>100.1</v>
      </c>
      <c r="J32" s="61">
        <v>98.8</v>
      </c>
      <c r="K32" s="88">
        <v>99</v>
      </c>
      <c r="L32" s="37">
        <f t="shared" si="2"/>
        <v>602.09999999999991</v>
      </c>
      <c r="N32" s="61" t="s">
        <v>166</v>
      </c>
    </row>
    <row r="33" spans="1:15" x14ac:dyDescent="0.25">
      <c r="A33" s="61" t="s">
        <v>172</v>
      </c>
      <c r="B33" s="99" t="s">
        <v>120</v>
      </c>
      <c r="C33" s="99"/>
      <c r="D33" s="61">
        <v>1971</v>
      </c>
      <c r="E33" t="s">
        <v>51</v>
      </c>
      <c r="F33" s="61">
        <v>99.4</v>
      </c>
      <c r="G33" s="61">
        <v>100.5</v>
      </c>
      <c r="H33" s="61">
        <v>98.4</v>
      </c>
      <c r="I33" s="61">
        <v>99.7</v>
      </c>
      <c r="J33" s="61">
        <v>100.7</v>
      </c>
      <c r="K33" s="61">
        <v>101.5</v>
      </c>
      <c r="L33" s="37">
        <f t="shared" ref="L33:L41" si="3">SUM(F33:K33)</f>
        <v>600.20000000000005</v>
      </c>
      <c r="N33" s="61" t="s">
        <v>166</v>
      </c>
    </row>
    <row r="34" spans="1:15" x14ac:dyDescent="0.25">
      <c r="A34" s="61" t="s">
        <v>173</v>
      </c>
      <c r="B34" s="99" t="s">
        <v>124</v>
      </c>
      <c r="C34" s="99"/>
      <c r="D34" s="61">
        <v>1966</v>
      </c>
      <c r="E34" t="s">
        <v>125</v>
      </c>
      <c r="F34" s="61">
        <v>100.7</v>
      </c>
      <c r="G34" s="61">
        <v>99.4</v>
      </c>
      <c r="H34" s="61">
        <v>99.5</v>
      </c>
      <c r="I34" s="61">
        <v>100.3</v>
      </c>
      <c r="J34" s="61">
        <v>98.2</v>
      </c>
      <c r="K34" s="61">
        <v>100.5</v>
      </c>
      <c r="L34" s="37">
        <f t="shared" si="3"/>
        <v>598.6</v>
      </c>
      <c r="N34" s="61" t="s">
        <v>166</v>
      </c>
    </row>
    <row r="35" spans="1:15" x14ac:dyDescent="0.25">
      <c r="A35" s="61" t="s">
        <v>174</v>
      </c>
      <c r="B35" s="99" t="s">
        <v>119</v>
      </c>
      <c r="C35" s="99"/>
      <c r="D35" s="61">
        <v>1965</v>
      </c>
      <c r="E35" t="s">
        <v>51</v>
      </c>
      <c r="F35" s="61">
        <v>97.5</v>
      </c>
      <c r="G35" s="61">
        <v>101.1</v>
      </c>
      <c r="H35" s="61">
        <v>101.3</v>
      </c>
      <c r="I35" s="61">
        <v>96.1</v>
      </c>
      <c r="J35" s="61">
        <v>98.9</v>
      </c>
      <c r="K35" s="61">
        <v>102.7</v>
      </c>
      <c r="L35" s="37">
        <f t="shared" si="3"/>
        <v>597.6</v>
      </c>
      <c r="N35" s="61" t="s">
        <v>166</v>
      </c>
    </row>
    <row r="36" spans="1:15" x14ac:dyDescent="0.25">
      <c r="A36" s="61" t="s">
        <v>175</v>
      </c>
      <c r="B36" s="99" t="s">
        <v>128</v>
      </c>
      <c r="C36" s="99"/>
      <c r="E36" t="s">
        <v>125</v>
      </c>
      <c r="F36" s="61">
        <v>99.3</v>
      </c>
      <c r="G36" s="88">
        <v>99</v>
      </c>
      <c r="H36" s="61">
        <v>94.3</v>
      </c>
      <c r="I36" s="61">
        <v>98.3</v>
      </c>
      <c r="J36" s="61">
        <v>100.1</v>
      </c>
      <c r="K36" s="61">
        <v>98.5</v>
      </c>
      <c r="L36" s="37">
        <f t="shared" si="3"/>
        <v>589.5</v>
      </c>
      <c r="N36" s="61" t="s">
        <v>167</v>
      </c>
    </row>
    <row r="37" spans="1:15" x14ac:dyDescent="0.25">
      <c r="A37" s="61" t="s">
        <v>176</v>
      </c>
      <c r="B37" s="99" t="s">
        <v>115</v>
      </c>
      <c r="C37" s="99"/>
      <c r="D37" s="61">
        <v>1951</v>
      </c>
      <c r="E37" t="s">
        <v>116</v>
      </c>
      <c r="F37" s="61">
        <v>98.1</v>
      </c>
      <c r="G37" s="61">
        <v>97.2</v>
      </c>
      <c r="H37" s="61">
        <v>100.3</v>
      </c>
      <c r="I37" s="61">
        <v>95.9</v>
      </c>
      <c r="J37" s="61">
        <v>99.5</v>
      </c>
      <c r="K37" s="61">
        <v>97.3</v>
      </c>
      <c r="L37" s="37">
        <f t="shared" si="3"/>
        <v>588.29999999999995</v>
      </c>
      <c r="N37" s="61" t="s">
        <v>167</v>
      </c>
    </row>
    <row r="38" spans="1:15" x14ac:dyDescent="0.25">
      <c r="A38" s="61" t="s">
        <v>177</v>
      </c>
      <c r="B38" s="99" t="s">
        <v>127</v>
      </c>
      <c r="C38" s="99"/>
      <c r="D38" s="61">
        <v>1977</v>
      </c>
      <c r="E38" t="s">
        <v>125</v>
      </c>
      <c r="F38" s="61">
        <v>96.2</v>
      </c>
      <c r="G38" s="61">
        <v>99.6</v>
      </c>
      <c r="H38" s="61">
        <v>95.9</v>
      </c>
      <c r="I38" s="61">
        <v>96.5</v>
      </c>
      <c r="J38" s="61">
        <v>94.6</v>
      </c>
      <c r="K38" s="61">
        <v>93.8</v>
      </c>
      <c r="L38" s="37">
        <f t="shared" si="3"/>
        <v>576.6</v>
      </c>
      <c r="N38" s="61" t="s">
        <v>167</v>
      </c>
    </row>
    <row r="39" spans="1:15" x14ac:dyDescent="0.25">
      <c r="A39" s="61" t="s">
        <v>178</v>
      </c>
      <c r="B39" s="99" t="s">
        <v>134</v>
      </c>
      <c r="C39" s="99"/>
      <c r="E39" t="s">
        <v>135</v>
      </c>
      <c r="F39" s="61">
        <v>93.9</v>
      </c>
      <c r="G39" s="88">
        <v>94</v>
      </c>
      <c r="H39" s="61">
        <v>93.5</v>
      </c>
      <c r="I39" s="61">
        <v>96.1</v>
      </c>
      <c r="J39" s="88">
        <v>92</v>
      </c>
      <c r="K39" s="61">
        <v>95.6</v>
      </c>
      <c r="L39" s="37">
        <f t="shared" si="3"/>
        <v>565.1</v>
      </c>
      <c r="N39" s="61"/>
    </row>
    <row r="40" spans="1:15" x14ac:dyDescent="0.25">
      <c r="A40" s="61" t="s">
        <v>179</v>
      </c>
      <c r="B40" s="99" t="s">
        <v>118</v>
      </c>
      <c r="C40" s="99"/>
      <c r="E40" t="s">
        <v>10</v>
      </c>
      <c r="F40" s="61">
        <v>90.1</v>
      </c>
      <c r="G40" s="61">
        <v>91.8</v>
      </c>
      <c r="H40" s="88">
        <v>87</v>
      </c>
      <c r="I40" s="61">
        <v>90.4</v>
      </c>
      <c r="J40" s="61">
        <v>92.4</v>
      </c>
      <c r="K40" s="61">
        <v>77.3</v>
      </c>
      <c r="L40" s="37">
        <f t="shared" si="3"/>
        <v>528.99999999999989</v>
      </c>
      <c r="N40" s="61"/>
    </row>
    <row r="41" spans="1:15" x14ac:dyDescent="0.25">
      <c r="A41" s="61" t="s">
        <v>180</v>
      </c>
      <c r="B41" s="99" t="s">
        <v>117</v>
      </c>
      <c r="C41" s="99"/>
      <c r="E41" t="s">
        <v>10</v>
      </c>
      <c r="F41" s="61">
        <v>83.6</v>
      </c>
      <c r="G41" s="61">
        <v>84.6</v>
      </c>
      <c r="H41" s="61">
        <v>84.9</v>
      </c>
      <c r="I41" s="61">
        <v>86.2</v>
      </c>
      <c r="J41" s="61">
        <v>83.5</v>
      </c>
      <c r="K41" s="61">
        <v>81.099999999999994</v>
      </c>
      <c r="L41" s="37">
        <f t="shared" si="3"/>
        <v>503.9</v>
      </c>
      <c r="N41" s="61"/>
    </row>
    <row r="42" spans="1:15" x14ac:dyDescent="0.25">
      <c r="A42" s="61"/>
      <c r="B42" s="64"/>
      <c r="C42" s="64"/>
      <c r="F42" s="61"/>
      <c r="G42" s="61"/>
      <c r="H42" s="61"/>
      <c r="I42" s="61"/>
      <c r="J42" s="61"/>
      <c r="K42" s="61"/>
      <c r="L42" s="37"/>
      <c r="N42" s="61"/>
    </row>
    <row r="43" spans="1:15" x14ac:dyDescent="0.25">
      <c r="A43" s="61"/>
      <c r="B43" s="55" t="s">
        <v>36</v>
      </c>
      <c r="C43" s="18"/>
      <c r="F43" s="61"/>
      <c r="G43" s="61"/>
      <c r="H43" s="61"/>
      <c r="I43" s="61"/>
      <c r="J43" s="61"/>
      <c r="K43" s="61"/>
      <c r="L43" s="37"/>
      <c r="N43" s="61"/>
    </row>
    <row r="44" spans="1:15" x14ac:dyDescent="0.25">
      <c r="A44" s="33" t="s">
        <v>45</v>
      </c>
      <c r="B44" s="107" t="s">
        <v>2</v>
      </c>
      <c r="C44" s="107"/>
      <c r="D44" s="33" t="s">
        <v>59</v>
      </c>
      <c r="E44" s="34" t="s">
        <v>4</v>
      </c>
      <c r="F44" s="108" t="s">
        <v>5</v>
      </c>
      <c r="G44" s="108"/>
      <c r="H44" s="108"/>
      <c r="I44" s="108"/>
      <c r="J44" s="108"/>
      <c r="K44" s="108"/>
      <c r="L44" s="35" t="s">
        <v>6</v>
      </c>
      <c r="M44" s="35"/>
      <c r="N44" s="67" t="s">
        <v>8</v>
      </c>
    </row>
    <row r="45" spans="1:15" x14ac:dyDescent="0.25">
      <c r="A45" s="71" t="s">
        <v>164</v>
      </c>
      <c r="B45" s="99" t="s">
        <v>132</v>
      </c>
      <c r="C45" s="99"/>
      <c r="D45" s="61">
        <v>2006</v>
      </c>
      <c r="E45" t="s">
        <v>51</v>
      </c>
      <c r="F45" s="61">
        <v>93.8</v>
      </c>
      <c r="G45" s="61">
        <v>98.1</v>
      </c>
      <c r="H45" s="61">
        <v>99.3</v>
      </c>
      <c r="I45" s="61">
        <v>93.3</v>
      </c>
      <c r="J45" s="61">
        <v>93.6</v>
      </c>
      <c r="K45" s="61">
        <v>98.4</v>
      </c>
      <c r="L45" s="37">
        <f t="shared" si="2"/>
        <v>576.5</v>
      </c>
      <c r="N45" s="61" t="s">
        <v>167</v>
      </c>
      <c r="O45">
        <v>9</v>
      </c>
    </row>
    <row r="46" spans="1:15" x14ac:dyDescent="0.25">
      <c r="A46" s="71" t="s">
        <v>166</v>
      </c>
      <c r="B46" s="99" t="s">
        <v>133</v>
      </c>
      <c r="C46" s="99"/>
      <c r="D46" s="61">
        <v>2007</v>
      </c>
      <c r="E46" t="s">
        <v>50</v>
      </c>
      <c r="F46" s="61">
        <v>96.1</v>
      </c>
      <c r="G46" s="61">
        <v>95.7</v>
      </c>
      <c r="H46" s="61">
        <v>88.4</v>
      </c>
      <c r="I46" s="61">
        <v>87.5</v>
      </c>
      <c r="J46" s="61">
        <v>0</v>
      </c>
      <c r="K46" s="61">
        <v>0</v>
      </c>
      <c r="L46" s="37">
        <f t="shared" si="2"/>
        <v>367.70000000000005</v>
      </c>
      <c r="N46" s="61"/>
      <c r="O46" t="s">
        <v>163</v>
      </c>
    </row>
    <row r="47" spans="1:15" x14ac:dyDescent="0.25">
      <c r="B47" s="99"/>
      <c r="C47" s="99"/>
    </row>
    <row r="48" spans="1:15" x14ac:dyDescent="0.25">
      <c r="B48" s="99"/>
      <c r="C48" s="99"/>
    </row>
    <row r="49" spans="2:3" x14ac:dyDescent="0.25">
      <c r="B49" s="99"/>
      <c r="C49" s="99"/>
    </row>
    <row r="50" spans="2:3" x14ac:dyDescent="0.25">
      <c r="B50" s="99"/>
      <c r="C50" s="99"/>
    </row>
    <row r="51" spans="2:3" x14ac:dyDescent="0.25">
      <c r="B51" s="99"/>
      <c r="C51" s="99"/>
    </row>
    <row r="52" spans="2:3" x14ac:dyDescent="0.25">
      <c r="B52" s="99"/>
      <c r="C52" s="99"/>
    </row>
    <row r="53" spans="2:3" x14ac:dyDescent="0.25">
      <c r="B53" s="99"/>
      <c r="C53" s="99"/>
    </row>
    <row r="54" spans="2:3" x14ac:dyDescent="0.25">
      <c r="B54" s="99"/>
      <c r="C54" s="99"/>
    </row>
  </sheetData>
  <mergeCells count="46">
    <mergeCell ref="B53:C53"/>
    <mergeCell ref="B54:C54"/>
    <mergeCell ref="B39:C39"/>
    <mergeCell ref="B48:C48"/>
    <mergeCell ref="B49:C49"/>
    <mergeCell ref="B50:C50"/>
    <mergeCell ref="B51:C51"/>
    <mergeCell ref="B52:C52"/>
    <mergeCell ref="B41:C41"/>
    <mergeCell ref="F25:K25"/>
    <mergeCell ref="B44:C44"/>
    <mergeCell ref="F44:K44"/>
    <mergeCell ref="B46:C46"/>
    <mergeCell ref="B47:C47"/>
    <mergeCell ref="B33:C33"/>
    <mergeCell ref="B30:C30"/>
    <mergeCell ref="B29:C29"/>
    <mergeCell ref="B32:C32"/>
    <mergeCell ref="B34:C34"/>
    <mergeCell ref="B35:C35"/>
    <mergeCell ref="B40:C40"/>
    <mergeCell ref="B31:C31"/>
    <mergeCell ref="B26:C26"/>
    <mergeCell ref="B27:C27"/>
    <mergeCell ref="B45:C45"/>
    <mergeCell ref="B17:C17"/>
    <mergeCell ref="B20:C20"/>
    <mergeCell ref="B21:C21"/>
    <mergeCell ref="B7:C7"/>
    <mergeCell ref="A1:N1"/>
    <mergeCell ref="B16:C16"/>
    <mergeCell ref="F16:K16"/>
    <mergeCell ref="A4:D4"/>
    <mergeCell ref="F7:K7"/>
    <mergeCell ref="B14:C14"/>
    <mergeCell ref="B15:C15"/>
    <mergeCell ref="B28:C28"/>
    <mergeCell ref="B38:C38"/>
    <mergeCell ref="B36:C36"/>
    <mergeCell ref="B18:C18"/>
    <mergeCell ref="B19:C19"/>
    <mergeCell ref="B25:C25"/>
    <mergeCell ref="B37:C37"/>
    <mergeCell ref="B22:C22"/>
    <mergeCell ref="B23:C23"/>
    <mergeCell ref="B24:C24"/>
  </mergeCells>
  <conditionalFormatting sqref="E21:F21 H21:K21 F15:K15 L45:L46 E14:K14 L14:L15 E8:L8 E10:L10 F9:L9 F11:L11 E12:L13 E22:L22 E19 E20:K20 E17:L18 L23:L24 L19:L21 L26:L43">
    <cfRule type="cellIs" dxfId="4" priority="1" stopIfTrue="1" operator="equal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4" workbookViewId="0">
      <selection activeCell="D57" sqref="D57"/>
    </sheetView>
  </sheetViews>
  <sheetFormatPr defaultRowHeight="15" x14ac:dyDescent="0.25"/>
  <cols>
    <col min="1" max="1" width="5" style="61" customWidth="1"/>
    <col min="2" max="2" width="22.42578125" customWidth="1"/>
    <col min="3" max="3" width="6.7109375" style="61" bestFit="1" customWidth="1"/>
    <col min="4" max="4" width="16.140625" customWidth="1"/>
    <col min="5" max="5" width="8.85546875" customWidth="1"/>
    <col min="6" max="7" width="9" customWidth="1"/>
  </cols>
  <sheetData>
    <row r="1" spans="1:14" ht="18.75" x14ac:dyDescent="0.3">
      <c r="B1" s="1" t="s">
        <v>60</v>
      </c>
      <c r="C1" s="65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B2" s="3"/>
      <c r="C2" s="65"/>
      <c r="D2" s="3"/>
      <c r="E2" s="3"/>
      <c r="F2" s="3"/>
      <c r="G2" s="3"/>
      <c r="H2" s="3"/>
      <c r="I2" s="3"/>
      <c r="J2" s="3"/>
      <c r="L2" s="2"/>
      <c r="M2" s="4"/>
      <c r="N2" s="2"/>
    </row>
    <row r="3" spans="1:14" ht="18.75" x14ac:dyDescent="0.3">
      <c r="B3" s="2" t="s">
        <v>0</v>
      </c>
      <c r="C3" s="65"/>
      <c r="D3" s="3"/>
      <c r="E3" s="3"/>
      <c r="F3" s="3"/>
      <c r="G3" s="5" t="s">
        <v>11</v>
      </c>
      <c r="H3" s="3"/>
      <c r="I3" s="3"/>
      <c r="J3" s="3"/>
      <c r="L3" s="2"/>
      <c r="M3" s="4"/>
      <c r="N3" s="2"/>
    </row>
    <row r="4" spans="1:14" x14ac:dyDescent="0.25">
      <c r="D4" s="41"/>
    </row>
    <row r="5" spans="1:14" ht="15.75" x14ac:dyDescent="0.25">
      <c r="B5" s="54" t="s">
        <v>102</v>
      </c>
    </row>
    <row r="7" spans="1:14" ht="15.75" x14ac:dyDescent="0.25">
      <c r="B7" s="54" t="s">
        <v>13</v>
      </c>
    </row>
    <row r="8" spans="1:14" ht="15.75" x14ac:dyDescent="0.25">
      <c r="A8" s="49" t="s">
        <v>45</v>
      </c>
      <c r="B8" s="49" t="s">
        <v>95</v>
      </c>
      <c r="C8" s="49" t="s">
        <v>3</v>
      </c>
      <c r="D8" s="49" t="s">
        <v>4</v>
      </c>
      <c r="E8" s="50" t="s">
        <v>96</v>
      </c>
      <c r="F8" s="50" t="s">
        <v>97</v>
      </c>
      <c r="G8" s="50" t="s">
        <v>98</v>
      </c>
      <c r="H8" s="51" t="s">
        <v>99</v>
      </c>
      <c r="I8" s="49" t="s">
        <v>8</v>
      </c>
    </row>
    <row r="9" spans="1:14" ht="15.75" x14ac:dyDescent="0.25">
      <c r="A9" s="71" t="s">
        <v>164</v>
      </c>
      <c r="B9" s="46" t="s">
        <v>62</v>
      </c>
      <c r="C9" s="74">
        <v>2000</v>
      </c>
      <c r="D9" t="s">
        <v>9</v>
      </c>
      <c r="E9" s="50">
        <v>100.2</v>
      </c>
      <c r="F9" s="50">
        <v>100.7</v>
      </c>
      <c r="G9" s="53">
        <v>101</v>
      </c>
      <c r="H9" s="81">
        <f t="shared" ref="H9:H55" si="0">SUM(E9:G9)</f>
        <v>301.89999999999998</v>
      </c>
      <c r="I9" s="61" t="s">
        <v>164</v>
      </c>
    </row>
    <row r="10" spans="1:14" ht="15.75" x14ac:dyDescent="0.25">
      <c r="A10" s="71" t="s">
        <v>166</v>
      </c>
      <c r="B10" s="46" t="s">
        <v>63</v>
      </c>
      <c r="C10" s="74">
        <v>1997</v>
      </c>
      <c r="D10" t="s">
        <v>9</v>
      </c>
      <c r="E10" s="50">
        <v>98.8</v>
      </c>
      <c r="F10" s="53">
        <v>99</v>
      </c>
      <c r="G10" s="50">
        <v>102.4</v>
      </c>
      <c r="H10" s="81">
        <f t="shared" si="0"/>
        <v>300.20000000000005</v>
      </c>
      <c r="I10" s="61" t="s">
        <v>166</v>
      </c>
    </row>
    <row r="11" spans="1:14" ht="15.75" x14ac:dyDescent="0.25">
      <c r="A11" s="71" t="s">
        <v>167</v>
      </c>
      <c r="B11" t="s">
        <v>105</v>
      </c>
      <c r="C11" s="74">
        <v>2003</v>
      </c>
      <c r="D11" t="s">
        <v>9</v>
      </c>
      <c r="E11" s="50">
        <v>99.7</v>
      </c>
      <c r="F11" s="50">
        <v>97.4</v>
      </c>
      <c r="G11" s="50">
        <v>93</v>
      </c>
      <c r="H11" s="81">
        <f t="shared" si="0"/>
        <v>290.10000000000002</v>
      </c>
      <c r="I11" s="61" t="s">
        <v>166</v>
      </c>
    </row>
    <row r="12" spans="1:14" ht="15.75" x14ac:dyDescent="0.25">
      <c r="C12" s="74"/>
      <c r="E12" s="50"/>
      <c r="F12" s="50"/>
      <c r="G12" s="50"/>
      <c r="H12" s="81"/>
      <c r="I12" s="61"/>
    </row>
    <row r="13" spans="1:14" ht="15.75" x14ac:dyDescent="0.25">
      <c r="B13" s="54" t="s">
        <v>20</v>
      </c>
      <c r="H13" s="42"/>
      <c r="I13" s="61"/>
    </row>
    <row r="14" spans="1:14" ht="15.75" x14ac:dyDescent="0.25">
      <c r="A14" s="49" t="s">
        <v>45</v>
      </c>
      <c r="B14" s="49" t="s">
        <v>95</v>
      </c>
      <c r="C14" s="49" t="s">
        <v>3</v>
      </c>
      <c r="D14" s="49" t="s">
        <v>4</v>
      </c>
      <c r="E14" s="50" t="s">
        <v>96</v>
      </c>
      <c r="F14" s="50" t="s">
        <v>97</v>
      </c>
      <c r="G14" s="50" t="s">
        <v>98</v>
      </c>
      <c r="H14" s="84" t="s">
        <v>99</v>
      </c>
      <c r="I14" s="61"/>
    </row>
    <row r="15" spans="1:14" ht="15.75" x14ac:dyDescent="0.25">
      <c r="A15" s="71" t="s">
        <v>164</v>
      </c>
      <c r="B15" s="46" t="s">
        <v>65</v>
      </c>
      <c r="C15" s="75">
        <v>2009</v>
      </c>
      <c r="D15" t="s">
        <v>100</v>
      </c>
      <c r="E15" s="53">
        <v>98.9</v>
      </c>
      <c r="F15" s="50">
        <v>97.6</v>
      </c>
      <c r="G15" s="50">
        <v>100.2</v>
      </c>
      <c r="H15" s="81">
        <f t="shared" si="0"/>
        <v>296.7</v>
      </c>
      <c r="I15" s="61" t="s">
        <v>166</v>
      </c>
    </row>
    <row r="16" spans="1:14" ht="15.75" x14ac:dyDescent="0.25">
      <c r="A16" s="71" t="s">
        <v>166</v>
      </c>
      <c r="B16" s="46" t="s">
        <v>64</v>
      </c>
      <c r="C16" s="75">
        <v>2007</v>
      </c>
      <c r="D16" t="s">
        <v>100</v>
      </c>
      <c r="E16" s="72">
        <v>97.3</v>
      </c>
      <c r="F16" s="50">
        <v>99.2</v>
      </c>
      <c r="G16" s="53">
        <v>99</v>
      </c>
      <c r="H16" s="81">
        <f t="shared" si="0"/>
        <v>295.5</v>
      </c>
      <c r="I16" s="61" t="s">
        <v>166</v>
      </c>
    </row>
    <row r="17" spans="1:16" ht="15.75" x14ac:dyDescent="0.25">
      <c r="A17" s="71" t="s">
        <v>167</v>
      </c>
      <c r="B17" s="43" t="s">
        <v>78</v>
      </c>
      <c r="C17" s="76">
        <v>2004</v>
      </c>
      <c r="D17" s="45" t="s">
        <v>92</v>
      </c>
      <c r="E17" s="53">
        <v>96</v>
      </c>
      <c r="F17" s="50">
        <v>96.5</v>
      </c>
      <c r="G17" s="50">
        <v>96.3</v>
      </c>
      <c r="H17" s="81">
        <f t="shared" si="0"/>
        <v>288.8</v>
      </c>
      <c r="I17" s="61" t="s">
        <v>167</v>
      </c>
    </row>
    <row r="18" spans="1:16" ht="15.75" x14ac:dyDescent="0.25">
      <c r="A18" s="61" t="s">
        <v>168</v>
      </c>
      <c r="B18" s="46" t="s">
        <v>66</v>
      </c>
      <c r="C18" s="75">
        <v>2009</v>
      </c>
      <c r="D18" t="s">
        <v>100</v>
      </c>
      <c r="E18" s="50">
        <v>95.2</v>
      </c>
      <c r="F18" s="50">
        <v>92.7</v>
      </c>
      <c r="G18" s="50">
        <v>97.6</v>
      </c>
      <c r="H18" s="81">
        <f t="shared" si="0"/>
        <v>285.5</v>
      </c>
      <c r="I18" s="61" t="s">
        <v>167</v>
      </c>
    </row>
    <row r="19" spans="1:16" ht="15.75" x14ac:dyDescent="0.25">
      <c r="A19" s="61" t="s">
        <v>169</v>
      </c>
      <c r="B19" s="43" t="s">
        <v>73</v>
      </c>
      <c r="C19" s="76">
        <v>2010</v>
      </c>
      <c r="D19" s="48" t="s">
        <v>94</v>
      </c>
      <c r="E19" s="50">
        <v>93.4</v>
      </c>
      <c r="F19" s="50">
        <v>96.1</v>
      </c>
      <c r="G19" s="50">
        <v>94.3</v>
      </c>
      <c r="H19" s="81">
        <f t="shared" si="0"/>
        <v>283.8</v>
      </c>
      <c r="I19" s="61" t="s">
        <v>167</v>
      </c>
    </row>
    <row r="20" spans="1:16" ht="15.75" x14ac:dyDescent="0.25">
      <c r="A20" s="61" t="s">
        <v>170</v>
      </c>
      <c r="B20" s="43" t="s">
        <v>86</v>
      </c>
      <c r="C20" s="76">
        <v>2006</v>
      </c>
      <c r="D20" s="45" t="s">
        <v>92</v>
      </c>
      <c r="E20" s="50">
        <v>91.9</v>
      </c>
      <c r="F20" s="50">
        <v>93.4</v>
      </c>
      <c r="G20" s="53">
        <v>97</v>
      </c>
      <c r="H20" s="81">
        <f t="shared" ref="H20:H21" si="1">SUM(E20:G20)</f>
        <v>282.3</v>
      </c>
      <c r="I20" s="61" t="s">
        <v>167</v>
      </c>
      <c r="J20" s="46"/>
      <c r="K20" s="42"/>
      <c r="M20" s="50"/>
      <c r="N20" s="50"/>
      <c r="O20" s="50"/>
      <c r="P20" s="52"/>
    </row>
    <row r="21" spans="1:16" ht="15.75" x14ac:dyDescent="0.25">
      <c r="A21" s="61" t="s">
        <v>171</v>
      </c>
      <c r="B21" s="43" t="s">
        <v>79</v>
      </c>
      <c r="C21" s="76">
        <v>2008</v>
      </c>
      <c r="D21" s="45" t="s">
        <v>92</v>
      </c>
      <c r="E21" s="50">
        <v>86.7</v>
      </c>
      <c r="F21" s="50">
        <v>92.9</v>
      </c>
      <c r="G21" s="50">
        <v>93.8</v>
      </c>
      <c r="H21" s="81">
        <f t="shared" si="1"/>
        <v>273.40000000000003</v>
      </c>
      <c r="I21" s="61"/>
    </row>
    <row r="22" spans="1:16" ht="15.75" x14ac:dyDescent="0.25">
      <c r="A22" s="61" t="s">
        <v>172</v>
      </c>
      <c r="B22" s="43" t="s">
        <v>74</v>
      </c>
      <c r="C22" s="76">
        <v>2009</v>
      </c>
      <c r="D22" s="48" t="s">
        <v>94</v>
      </c>
      <c r="E22" s="50">
        <v>83.3</v>
      </c>
      <c r="F22" s="50">
        <v>93.7</v>
      </c>
      <c r="G22" s="50">
        <v>95.9</v>
      </c>
      <c r="H22" s="81">
        <f t="shared" ref="H22:H28" si="2">SUM(E22:G22)</f>
        <v>272.89999999999998</v>
      </c>
      <c r="I22" s="61"/>
      <c r="J22" s="46"/>
    </row>
    <row r="23" spans="1:16" ht="15.75" x14ac:dyDescent="0.25">
      <c r="A23" s="61" t="s">
        <v>173</v>
      </c>
      <c r="B23" s="46" t="s">
        <v>181</v>
      </c>
      <c r="C23" s="76">
        <v>2005</v>
      </c>
      <c r="D23" s="47" t="s">
        <v>93</v>
      </c>
      <c r="E23" s="50">
        <v>93.4</v>
      </c>
      <c r="F23" s="50">
        <v>91.8</v>
      </c>
      <c r="G23" s="50">
        <v>86.4</v>
      </c>
      <c r="H23" s="81">
        <f t="shared" si="2"/>
        <v>271.60000000000002</v>
      </c>
      <c r="I23" s="61"/>
    </row>
    <row r="24" spans="1:16" ht="15.75" x14ac:dyDescent="0.25">
      <c r="A24" s="61" t="s">
        <v>174</v>
      </c>
      <c r="B24" s="43" t="s">
        <v>75</v>
      </c>
      <c r="C24" s="76">
        <v>2005</v>
      </c>
      <c r="D24" s="45" t="s">
        <v>92</v>
      </c>
      <c r="E24" s="50">
        <v>92.5</v>
      </c>
      <c r="F24" s="50">
        <v>83.9</v>
      </c>
      <c r="G24" s="50">
        <v>93.9</v>
      </c>
      <c r="H24" s="81">
        <f t="shared" si="2"/>
        <v>270.3</v>
      </c>
      <c r="I24" s="61"/>
    </row>
    <row r="25" spans="1:16" ht="15.75" x14ac:dyDescent="0.25">
      <c r="A25" s="61" t="s">
        <v>175</v>
      </c>
      <c r="B25" s="43" t="s">
        <v>77</v>
      </c>
      <c r="C25" s="76">
        <v>2004</v>
      </c>
      <c r="D25" s="45" t="s">
        <v>92</v>
      </c>
      <c r="E25" s="50">
        <v>85.5</v>
      </c>
      <c r="F25" s="50">
        <v>94.2</v>
      </c>
      <c r="G25" s="50">
        <v>86.8</v>
      </c>
      <c r="H25" s="81">
        <f t="shared" si="2"/>
        <v>266.5</v>
      </c>
      <c r="I25" s="61"/>
    </row>
    <row r="26" spans="1:16" ht="15.75" x14ac:dyDescent="0.25">
      <c r="A26" s="61" t="s">
        <v>176</v>
      </c>
      <c r="B26" s="46" t="s">
        <v>67</v>
      </c>
      <c r="C26" s="75">
        <v>2008</v>
      </c>
      <c r="D26" t="s">
        <v>100</v>
      </c>
      <c r="E26" s="50">
        <v>89.4</v>
      </c>
      <c r="F26" s="50">
        <v>87.6</v>
      </c>
      <c r="G26" s="50">
        <v>88.6</v>
      </c>
      <c r="H26" s="81">
        <f t="shared" si="2"/>
        <v>265.60000000000002</v>
      </c>
      <c r="I26" s="61"/>
    </row>
    <row r="27" spans="1:16" ht="15.75" x14ac:dyDescent="0.25">
      <c r="A27" s="61" t="s">
        <v>177</v>
      </c>
      <c r="B27" s="43" t="s">
        <v>101</v>
      </c>
      <c r="C27" s="76">
        <v>2004</v>
      </c>
      <c r="D27" s="45" t="s">
        <v>92</v>
      </c>
      <c r="E27" s="50">
        <v>90.5</v>
      </c>
      <c r="F27" s="50">
        <v>85.5</v>
      </c>
      <c r="G27" s="50">
        <v>84.8</v>
      </c>
      <c r="H27" s="81">
        <f t="shared" si="2"/>
        <v>260.8</v>
      </c>
      <c r="I27" s="61"/>
    </row>
    <row r="28" spans="1:16" ht="15.75" x14ac:dyDescent="0.25">
      <c r="A28" s="61" t="s">
        <v>178</v>
      </c>
      <c r="B28" s="43" t="s">
        <v>76</v>
      </c>
      <c r="C28" s="76">
        <v>2006</v>
      </c>
      <c r="D28" s="45" t="s">
        <v>92</v>
      </c>
      <c r="E28" s="53">
        <v>89</v>
      </c>
      <c r="F28" s="50">
        <v>89.7</v>
      </c>
      <c r="G28" s="50">
        <v>81.3</v>
      </c>
      <c r="H28" s="81">
        <f t="shared" si="2"/>
        <v>260</v>
      </c>
      <c r="I28" s="61"/>
    </row>
    <row r="29" spans="1:16" ht="15.75" x14ac:dyDescent="0.25">
      <c r="H29" s="81"/>
      <c r="I29" s="61"/>
    </row>
    <row r="30" spans="1:16" x14ac:dyDescent="0.25">
      <c r="H30" s="42"/>
      <c r="I30" s="61"/>
    </row>
    <row r="31" spans="1:16" ht="15.75" x14ac:dyDescent="0.25">
      <c r="B31" s="59" t="s">
        <v>30</v>
      </c>
      <c r="H31" s="42"/>
      <c r="I31" s="61"/>
    </row>
    <row r="32" spans="1:16" ht="15.75" x14ac:dyDescent="0.25">
      <c r="A32" s="49" t="s">
        <v>45</v>
      </c>
      <c r="B32" s="49" t="s">
        <v>95</v>
      </c>
      <c r="C32" s="49" t="s">
        <v>3</v>
      </c>
      <c r="D32" s="49" t="s">
        <v>4</v>
      </c>
      <c r="E32" s="50" t="s">
        <v>96</v>
      </c>
      <c r="F32" s="50" t="s">
        <v>97</v>
      </c>
      <c r="G32" s="50" t="s">
        <v>98</v>
      </c>
      <c r="H32" s="84" t="s">
        <v>99</v>
      </c>
      <c r="I32" s="61"/>
    </row>
    <row r="33" spans="1:9" ht="15.75" x14ac:dyDescent="0.25">
      <c r="A33" s="82" t="s">
        <v>164</v>
      </c>
      <c r="B33" s="80" t="s">
        <v>130</v>
      </c>
      <c r="C33" s="77">
        <v>1991</v>
      </c>
      <c r="D33" s="42" t="s">
        <v>9</v>
      </c>
      <c r="E33" s="77">
        <v>101.6</v>
      </c>
      <c r="F33" s="77">
        <v>103.9</v>
      </c>
      <c r="G33" s="77">
        <v>101.3</v>
      </c>
      <c r="H33" s="81">
        <f>SUM(E33:G33)</f>
        <v>306.8</v>
      </c>
      <c r="I33" s="61" t="s">
        <v>164</v>
      </c>
    </row>
    <row r="34" spans="1:9" ht="15.75" x14ac:dyDescent="0.25">
      <c r="A34" s="71" t="s">
        <v>166</v>
      </c>
      <c r="B34" s="46" t="s">
        <v>70</v>
      </c>
      <c r="C34" s="75">
        <v>1977</v>
      </c>
      <c r="D34" s="79" t="s">
        <v>93</v>
      </c>
      <c r="E34" s="75">
        <v>89.8</v>
      </c>
      <c r="F34" s="75">
        <v>92.9</v>
      </c>
      <c r="G34" s="75">
        <v>92.1</v>
      </c>
      <c r="H34" s="81">
        <f t="shared" ref="H34:H36" si="3">SUM(E34:G34)</f>
        <v>274.79999999999995</v>
      </c>
      <c r="I34" s="61"/>
    </row>
    <row r="35" spans="1:9" ht="15.75" x14ac:dyDescent="0.25">
      <c r="A35" s="71" t="s">
        <v>167</v>
      </c>
      <c r="B35" s="46" t="s">
        <v>68</v>
      </c>
      <c r="C35" s="75">
        <v>1982</v>
      </c>
      <c r="D35" s="42" t="s">
        <v>9</v>
      </c>
      <c r="E35" s="83">
        <v>87.9</v>
      </c>
      <c r="F35" s="77">
        <v>85.9</v>
      </c>
      <c r="G35" s="77">
        <v>84.6</v>
      </c>
      <c r="H35" s="81">
        <f>SUM(E35:G35)</f>
        <v>258.39999999999998</v>
      </c>
      <c r="I35" s="61"/>
    </row>
    <row r="36" spans="1:9" ht="15.75" x14ac:dyDescent="0.25">
      <c r="A36" s="61" t="s">
        <v>168</v>
      </c>
      <c r="B36" s="46" t="s">
        <v>182</v>
      </c>
      <c r="C36" s="75">
        <v>1960</v>
      </c>
      <c r="D36" s="79" t="s">
        <v>9</v>
      </c>
      <c r="E36" s="77">
        <v>84.5</v>
      </c>
      <c r="F36" s="77">
        <v>87.7</v>
      </c>
      <c r="G36" s="77">
        <v>84.2</v>
      </c>
      <c r="H36" s="81">
        <f t="shared" si="3"/>
        <v>256.39999999999998</v>
      </c>
      <c r="I36" s="61"/>
    </row>
    <row r="37" spans="1:9" ht="15.75" x14ac:dyDescent="0.25">
      <c r="B37" s="73"/>
      <c r="C37" s="78"/>
      <c r="D37" s="47"/>
      <c r="E37" s="50"/>
      <c r="F37" s="50"/>
      <c r="G37" s="50"/>
      <c r="H37" s="81"/>
      <c r="I37" s="61"/>
    </row>
    <row r="38" spans="1:9" ht="15.75" x14ac:dyDescent="0.25">
      <c r="B38" s="54" t="s">
        <v>36</v>
      </c>
      <c r="C38" s="74"/>
      <c r="D38" s="47"/>
      <c r="E38" s="50"/>
      <c r="F38" s="50"/>
      <c r="G38" s="50"/>
      <c r="H38" s="81"/>
      <c r="I38" s="61"/>
    </row>
    <row r="39" spans="1:9" ht="15.75" x14ac:dyDescent="0.25">
      <c r="A39" s="49" t="s">
        <v>45</v>
      </c>
      <c r="B39" s="49" t="s">
        <v>95</v>
      </c>
      <c r="C39" s="49" t="s">
        <v>3</v>
      </c>
      <c r="D39" s="49" t="s">
        <v>4</v>
      </c>
      <c r="E39" s="50" t="s">
        <v>96</v>
      </c>
      <c r="F39" s="50" t="s">
        <v>97</v>
      </c>
      <c r="G39" s="50" t="s">
        <v>98</v>
      </c>
      <c r="H39" s="84" t="s">
        <v>99</v>
      </c>
      <c r="I39" s="61"/>
    </row>
    <row r="40" spans="1:9" ht="15.75" x14ac:dyDescent="0.25">
      <c r="A40" s="71" t="s">
        <v>164</v>
      </c>
      <c r="B40" s="43" t="s">
        <v>88</v>
      </c>
      <c r="C40" s="76">
        <v>2004</v>
      </c>
      <c r="D40" s="45" t="s">
        <v>92</v>
      </c>
      <c r="E40" s="72">
        <v>100.3</v>
      </c>
      <c r="F40" s="72">
        <v>96.8</v>
      </c>
      <c r="G40" s="72">
        <v>95.4</v>
      </c>
      <c r="H40" s="81">
        <f t="shared" si="0"/>
        <v>292.5</v>
      </c>
      <c r="I40" s="61" t="s">
        <v>167</v>
      </c>
    </row>
    <row r="41" spans="1:9" ht="15.75" x14ac:dyDescent="0.25">
      <c r="A41" s="71" t="s">
        <v>166</v>
      </c>
      <c r="B41" s="43" t="s">
        <v>71</v>
      </c>
      <c r="C41" s="76">
        <v>2007</v>
      </c>
      <c r="D41" s="48" t="s">
        <v>94</v>
      </c>
      <c r="E41" s="72">
        <v>94.6</v>
      </c>
      <c r="F41" s="72">
        <v>97.1</v>
      </c>
      <c r="G41" s="72">
        <v>93.3</v>
      </c>
      <c r="H41" s="81">
        <f t="shared" si="0"/>
        <v>285</v>
      </c>
      <c r="I41" s="61" t="s">
        <v>167</v>
      </c>
    </row>
    <row r="42" spans="1:9" ht="15.75" x14ac:dyDescent="0.25">
      <c r="A42" s="71" t="s">
        <v>167</v>
      </c>
      <c r="B42" s="43" t="s">
        <v>85</v>
      </c>
      <c r="C42" s="76">
        <v>2004</v>
      </c>
      <c r="D42" s="45" t="s">
        <v>92</v>
      </c>
      <c r="E42" s="72">
        <v>93.6</v>
      </c>
      <c r="F42" s="72">
        <v>97.2</v>
      </c>
      <c r="G42" s="72">
        <v>93.7</v>
      </c>
      <c r="H42" s="81">
        <f t="shared" si="0"/>
        <v>284.5</v>
      </c>
      <c r="I42" s="61" t="s">
        <v>167</v>
      </c>
    </row>
    <row r="43" spans="1:9" ht="15.75" x14ac:dyDescent="0.25">
      <c r="A43" s="61" t="s">
        <v>168</v>
      </c>
      <c r="B43" s="46" t="s">
        <v>69</v>
      </c>
      <c r="C43" s="75">
        <v>2004</v>
      </c>
      <c r="D43" s="47" t="s">
        <v>93</v>
      </c>
      <c r="E43" s="72">
        <v>95.7</v>
      </c>
      <c r="F43" s="72">
        <v>92.8</v>
      </c>
      <c r="G43" s="72">
        <v>93.2</v>
      </c>
      <c r="H43" s="81">
        <f t="shared" si="0"/>
        <v>281.7</v>
      </c>
      <c r="I43" s="61"/>
    </row>
    <row r="44" spans="1:9" ht="15.75" x14ac:dyDescent="0.25">
      <c r="A44" s="61" t="s">
        <v>169</v>
      </c>
      <c r="B44" s="43" t="s">
        <v>89</v>
      </c>
      <c r="C44" s="76">
        <v>2006</v>
      </c>
      <c r="D44" s="45" t="s">
        <v>92</v>
      </c>
      <c r="E44" s="85">
        <v>93</v>
      </c>
      <c r="F44" s="72">
        <v>86.2</v>
      </c>
      <c r="G44" s="72">
        <v>98.9</v>
      </c>
      <c r="H44" s="81">
        <f t="shared" si="0"/>
        <v>278.10000000000002</v>
      </c>
      <c r="I44" s="61"/>
    </row>
    <row r="45" spans="1:9" ht="15.75" x14ac:dyDescent="0.25">
      <c r="A45" s="61" t="s">
        <v>170</v>
      </c>
      <c r="B45" s="43" t="s">
        <v>72</v>
      </c>
      <c r="C45" s="76">
        <v>2006</v>
      </c>
      <c r="D45" s="48" t="s">
        <v>94</v>
      </c>
      <c r="E45" s="72">
        <v>96.1</v>
      </c>
      <c r="F45" s="85">
        <v>87</v>
      </c>
      <c r="G45" s="72">
        <v>93.7</v>
      </c>
      <c r="H45" s="81">
        <f t="shared" si="0"/>
        <v>276.8</v>
      </c>
      <c r="I45" s="61"/>
    </row>
    <row r="46" spans="1:9" ht="15.75" x14ac:dyDescent="0.25">
      <c r="A46" s="61" t="s">
        <v>171</v>
      </c>
      <c r="B46" s="43" t="s">
        <v>83</v>
      </c>
      <c r="C46" s="76">
        <v>2004</v>
      </c>
      <c r="D46" s="45" t="s">
        <v>92</v>
      </c>
      <c r="E46" s="72">
        <v>91.8</v>
      </c>
      <c r="F46" s="72">
        <v>92.9</v>
      </c>
      <c r="G46" s="72">
        <v>92.3</v>
      </c>
      <c r="H46" s="81">
        <f t="shared" si="0"/>
        <v>277</v>
      </c>
      <c r="I46" s="61"/>
    </row>
    <row r="47" spans="1:9" ht="15.75" x14ac:dyDescent="0.25">
      <c r="A47" s="61" t="s">
        <v>172</v>
      </c>
      <c r="B47" s="43" t="s">
        <v>84</v>
      </c>
      <c r="C47" s="76">
        <v>2005</v>
      </c>
      <c r="D47" s="45" t="s">
        <v>92</v>
      </c>
      <c r="E47" s="72">
        <v>90.8</v>
      </c>
      <c r="F47" s="72">
        <v>92.7</v>
      </c>
      <c r="G47" s="72">
        <v>90.9</v>
      </c>
      <c r="H47" s="81">
        <f t="shared" si="0"/>
        <v>274.39999999999998</v>
      </c>
      <c r="I47" s="61"/>
    </row>
    <row r="48" spans="1:9" ht="15.75" x14ac:dyDescent="0.25">
      <c r="A48" s="61" t="s">
        <v>173</v>
      </c>
      <c r="B48" s="43" t="s">
        <v>81</v>
      </c>
      <c r="C48" s="76">
        <v>2005</v>
      </c>
      <c r="D48" s="45" t="s">
        <v>92</v>
      </c>
      <c r="E48" s="72">
        <v>92.2</v>
      </c>
      <c r="F48" s="72">
        <v>86.1</v>
      </c>
      <c r="G48" s="72">
        <v>93.2</v>
      </c>
      <c r="H48" s="81">
        <f t="shared" si="0"/>
        <v>271.5</v>
      </c>
      <c r="I48" s="61"/>
    </row>
    <row r="49" spans="1:9" ht="15.75" x14ac:dyDescent="0.25">
      <c r="A49" s="61" t="s">
        <v>174</v>
      </c>
      <c r="B49" s="43" t="s">
        <v>82</v>
      </c>
      <c r="C49" s="76">
        <v>2005</v>
      </c>
      <c r="D49" s="45" t="s">
        <v>92</v>
      </c>
      <c r="E49" s="72">
        <v>91.9</v>
      </c>
      <c r="F49" s="85">
        <v>88</v>
      </c>
      <c r="G49" s="72">
        <v>90.5</v>
      </c>
      <c r="H49" s="81">
        <f t="shared" si="0"/>
        <v>270.39999999999998</v>
      </c>
      <c r="I49" s="61"/>
    </row>
    <row r="50" spans="1:9" ht="15.75" x14ac:dyDescent="0.25">
      <c r="A50" s="61" t="s">
        <v>175</v>
      </c>
      <c r="B50" s="43" t="s">
        <v>91</v>
      </c>
      <c r="C50" s="76">
        <v>2006</v>
      </c>
      <c r="D50" s="45" t="s">
        <v>92</v>
      </c>
      <c r="E50" s="72">
        <v>86.4</v>
      </c>
      <c r="F50" s="72">
        <v>90.9</v>
      </c>
      <c r="G50" s="72">
        <v>90.8</v>
      </c>
      <c r="H50" s="81">
        <f t="shared" si="0"/>
        <v>268.10000000000002</v>
      </c>
      <c r="I50" s="61"/>
    </row>
    <row r="51" spans="1:9" ht="15.75" x14ac:dyDescent="0.25">
      <c r="A51" s="61" t="s">
        <v>176</v>
      </c>
      <c r="B51" s="43" t="s">
        <v>90</v>
      </c>
      <c r="C51" s="76">
        <v>2004</v>
      </c>
      <c r="D51" s="45" t="s">
        <v>92</v>
      </c>
      <c r="E51" s="72">
        <v>86.7</v>
      </c>
      <c r="F51" s="72">
        <v>90.5</v>
      </c>
      <c r="G51" s="72">
        <v>87.7</v>
      </c>
      <c r="H51" s="81">
        <f t="shared" si="0"/>
        <v>264.89999999999998</v>
      </c>
      <c r="I51" s="61"/>
    </row>
    <row r="52" spans="1:9" ht="15.75" x14ac:dyDescent="0.25">
      <c r="A52" s="61" t="s">
        <v>177</v>
      </c>
      <c r="B52" s="43" t="s">
        <v>183</v>
      </c>
      <c r="C52" s="76">
        <v>2004</v>
      </c>
      <c r="D52" s="45" t="s">
        <v>92</v>
      </c>
      <c r="E52" s="72">
        <v>89.3</v>
      </c>
      <c r="F52" s="72">
        <v>84.7</v>
      </c>
      <c r="G52" s="72">
        <v>89.3</v>
      </c>
      <c r="H52" s="81">
        <f t="shared" si="0"/>
        <v>263.3</v>
      </c>
      <c r="I52" s="61"/>
    </row>
    <row r="53" spans="1:9" ht="15.75" x14ac:dyDescent="0.25">
      <c r="A53" s="61" t="s">
        <v>178</v>
      </c>
      <c r="B53" s="44" t="s">
        <v>201</v>
      </c>
      <c r="C53" s="77">
        <v>2004</v>
      </c>
      <c r="D53" s="45" t="s">
        <v>92</v>
      </c>
      <c r="E53" s="72">
        <v>87.2</v>
      </c>
      <c r="F53" s="72">
        <v>81.2</v>
      </c>
      <c r="G53" s="72">
        <v>92.3</v>
      </c>
      <c r="H53" s="81">
        <f t="shared" si="0"/>
        <v>260.7</v>
      </c>
      <c r="I53" s="61"/>
    </row>
    <row r="54" spans="1:9" ht="15.75" x14ac:dyDescent="0.25">
      <c r="A54" s="61" t="s">
        <v>179</v>
      </c>
      <c r="B54" s="43" t="s">
        <v>87</v>
      </c>
      <c r="C54" s="76">
        <v>2006</v>
      </c>
      <c r="D54" s="45" t="s">
        <v>92</v>
      </c>
      <c r="E54" s="72">
        <v>88.7</v>
      </c>
      <c r="F54" s="50">
        <v>87.7</v>
      </c>
      <c r="G54" s="50">
        <v>79.599999999999994</v>
      </c>
      <c r="H54" s="81">
        <f t="shared" si="0"/>
        <v>256</v>
      </c>
      <c r="I54" s="61"/>
    </row>
    <row r="55" spans="1:9" ht="15.75" x14ac:dyDescent="0.25">
      <c r="A55" s="61" t="s">
        <v>180</v>
      </c>
      <c r="B55" s="43" t="s">
        <v>80</v>
      </c>
      <c r="C55" s="76">
        <v>2008</v>
      </c>
      <c r="D55" s="45" t="s">
        <v>92</v>
      </c>
      <c r="E55" s="75">
        <v>88.2</v>
      </c>
      <c r="F55" s="77">
        <v>77.8</v>
      </c>
      <c r="G55" s="83">
        <v>84</v>
      </c>
      <c r="H55" s="81">
        <f t="shared" si="0"/>
        <v>250</v>
      </c>
      <c r="I55" s="61"/>
    </row>
    <row r="56" spans="1:9" ht="15.75" x14ac:dyDescent="0.25">
      <c r="E56" s="50"/>
      <c r="F56" s="50"/>
      <c r="G56" s="50"/>
      <c r="H56" s="52"/>
      <c r="I56" s="6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0" workbookViewId="0">
      <selection activeCell="I11" sqref="I11"/>
    </sheetView>
  </sheetViews>
  <sheetFormatPr defaultRowHeight="15" x14ac:dyDescent="0.25"/>
  <cols>
    <col min="1" max="1" width="5" customWidth="1"/>
    <col min="2" max="2" width="23.42578125" customWidth="1"/>
    <col min="3" max="3" width="6.7109375" bestFit="1" customWidth="1"/>
    <col min="4" max="4" width="16.140625" customWidth="1"/>
    <col min="5" max="5" width="8.85546875" customWidth="1"/>
    <col min="6" max="6" width="9" customWidth="1"/>
  </cols>
  <sheetData>
    <row r="1" spans="1:13" ht="18.75" x14ac:dyDescent="0.3">
      <c r="B1" s="1" t="s">
        <v>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B2" s="3"/>
      <c r="C2" s="3"/>
      <c r="D2" s="3"/>
      <c r="E2" s="3"/>
      <c r="F2" s="3"/>
      <c r="G2" s="3"/>
      <c r="H2" s="3"/>
      <c r="I2" s="3"/>
      <c r="K2" s="2"/>
      <c r="L2" s="4"/>
      <c r="M2" s="2"/>
    </row>
    <row r="3" spans="1:13" ht="18.75" x14ac:dyDescent="0.3">
      <c r="B3" s="2" t="s">
        <v>0</v>
      </c>
      <c r="C3" s="3"/>
      <c r="D3" s="3"/>
      <c r="E3" s="5" t="s">
        <v>11</v>
      </c>
      <c r="F3" s="3"/>
      <c r="G3" s="3"/>
      <c r="H3" s="3"/>
      <c r="I3" s="3"/>
      <c r="K3" s="2"/>
      <c r="L3" s="4"/>
      <c r="M3" s="2"/>
    </row>
    <row r="4" spans="1:13" x14ac:dyDescent="0.25">
      <c r="D4" s="41"/>
    </row>
    <row r="5" spans="1:13" ht="15.75" x14ac:dyDescent="0.25">
      <c r="B5" s="54" t="s">
        <v>147</v>
      </c>
    </row>
    <row r="7" spans="1:13" ht="15.75" x14ac:dyDescent="0.25">
      <c r="B7" s="54" t="s">
        <v>136</v>
      </c>
    </row>
    <row r="8" spans="1:13" ht="15.75" x14ac:dyDescent="0.25">
      <c r="A8" s="49" t="s">
        <v>45</v>
      </c>
      <c r="B8" s="49" t="s">
        <v>95</v>
      </c>
      <c r="C8" s="49" t="s">
        <v>3</v>
      </c>
      <c r="D8" s="49" t="s">
        <v>4</v>
      </c>
      <c r="E8" s="50" t="s">
        <v>96</v>
      </c>
      <c r="F8" s="50" t="s">
        <v>97</v>
      </c>
      <c r="G8" s="51" t="s">
        <v>99</v>
      </c>
    </row>
    <row r="9" spans="1:13" ht="15.75" x14ac:dyDescent="0.25">
      <c r="A9" s="82" t="s">
        <v>164</v>
      </c>
      <c r="B9" s="43" t="s">
        <v>74</v>
      </c>
      <c r="C9" s="76">
        <v>2009</v>
      </c>
      <c r="D9" s="86" t="s">
        <v>94</v>
      </c>
      <c r="E9" s="77">
        <v>98.8</v>
      </c>
      <c r="F9" s="75">
        <v>99.5</v>
      </c>
      <c r="G9" s="81">
        <f t="shared" ref="G9" si="0">SUM(E9:F9)</f>
        <v>198.3</v>
      </c>
    </row>
    <row r="10" spans="1:13" ht="15.75" x14ac:dyDescent="0.25">
      <c r="A10" s="82" t="s">
        <v>166</v>
      </c>
      <c r="B10" s="43" t="s">
        <v>73</v>
      </c>
      <c r="C10" s="76">
        <v>2010</v>
      </c>
      <c r="D10" s="86" t="s">
        <v>94</v>
      </c>
      <c r="E10" s="77">
        <v>93.6</v>
      </c>
      <c r="F10" s="83">
        <v>101</v>
      </c>
      <c r="G10" s="81">
        <f t="shared" ref="G10:G17" si="1">SUM(E10:F10)</f>
        <v>194.6</v>
      </c>
    </row>
    <row r="11" spans="1:13" ht="15.75" x14ac:dyDescent="0.25">
      <c r="A11" s="82" t="s">
        <v>167</v>
      </c>
      <c r="B11" s="46" t="s">
        <v>67</v>
      </c>
      <c r="C11" s="75">
        <v>2008</v>
      </c>
      <c r="D11" s="42" t="s">
        <v>100</v>
      </c>
      <c r="E11" s="83">
        <v>96</v>
      </c>
      <c r="F11" s="77">
        <v>98.1</v>
      </c>
      <c r="G11" s="81">
        <f t="shared" si="1"/>
        <v>194.1</v>
      </c>
    </row>
    <row r="12" spans="1:13" ht="15.75" x14ac:dyDescent="0.25">
      <c r="A12" s="77" t="s">
        <v>185</v>
      </c>
      <c r="B12" s="46" t="s">
        <v>66</v>
      </c>
      <c r="C12" s="75">
        <v>2009</v>
      </c>
      <c r="D12" s="42" t="s">
        <v>100</v>
      </c>
      <c r="E12" s="77">
        <v>95.9</v>
      </c>
      <c r="F12" s="77">
        <v>97.8</v>
      </c>
      <c r="G12" s="81">
        <f t="shared" si="1"/>
        <v>193.7</v>
      </c>
    </row>
    <row r="13" spans="1:13" ht="15.75" x14ac:dyDescent="0.25">
      <c r="A13" s="77" t="s">
        <v>169</v>
      </c>
      <c r="B13" s="46" t="s">
        <v>65</v>
      </c>
      <c r="C13" s="75">
        <v>2009</v>
      </c>
      <c r="D13" s="42" t="s">
        <v>100</v>
      </c>
      <c r="E13" s="77">
        <v>93.9</v>
      </c>
      <c r="F13" s="77">
        <v>96.9</v>
      </c>
      <c r="G13" s="81">
        <f t="shared" si="1"/>
        <v>190.8</v>
      </c>
    </row>
    <row r="14" spans="1:13" ht="15.75" x14ac:dyDescent="0.25">
      <c r="A14" s="77" t="s">
        <v>186</v>
      </c>
      <c r="B14" s="46" t="s">
        <v>184</v>
      </c>
      <c r="C14" s="75">
        <v>2009</v>
      </c>
      <c r="D14" s="42" t="s">
        <v>100</v>
      </c>
      <c r="E14" s="77">
        <v>97.6</v>
      </c>
      <c r="F14" s="77">
        <v>93.4</v>
      </c>
      <c r="G14" s="81">
        <f t="shared" si="1"/>
        <v>191</v>
      </c>
    </row>
    <row r="15" spans="1:13" ht="15.75" x14ac:dyDescent="0.25">
      <c r="A15" s="77" t="s">
        <v>187</v>
      </c>
      <c r="B15" s="46" t="s">
        <v>138</v>
      </c>
      <c r="C15" s="75">
        <v>2009</v>
      </c>
      <c r="D15" s="42" t="s">
        <v>100</v>
      </c>
      <c r="E15" s="77">
        <v>94.2</v>
      </c>
      <c r="F15" s="77">
        <v>91.1</v>
      </c>
      <c r="G15" s="81">
        <f t="shared" si="1"/>
        <v>185.3</v>
      </c>
    </row>
    <row r="16" spans="1:13" ht="15.75" x14ac:dyDescent="0.25">
      <c r="A16" s="77" t="s">
        <v>188</v>
      </c>
      <c r="B16" s="46" t="s">
        <v>139</v>
      </c>
      <c r="C16" s="74"/>
      <c r="D16" s="42" t="s">
        <v>100</v>
      </c>
      <c r="E16" s="83">
        <v>92</v>
      </c>
      <c r="F16" s="77">
        <v>92.2</v>
      </c>
      <c r="G16" s="81">
        <f t="shared" si="1"/>
        <v>184.2</v>
      </c>
    </row>
    <row r="17" spans="1:7" ht="15.75" x14ac:dyDescent="0.25">
      <c r="A17" s="77" t="s">
        <v>189</v>
      </c>
      <c r="B17" s="46" t="s">
        <v>140</v>
      </c>
      <c r="C17" s="74"/>
      <c r="D17" s="42" t="s">
        <v>100</v>
      </c>
      <c r="E17" s="77">
        <v>88.2</v>
      </c>
      <c r="F17" s="77">
        <v>94.8</v>
      </c>
      <c r="G17" s="81">
        <f t="shared" si="1"/>
        <v>183</v>
      </c>
    </row>
    <row r="19" spans="1:7" ht="15.75" x14ac:dyDescent="0.25">
      <c r="B19" s="54" t="s">
        <v>137</v>
      </c>
      <c r="G19" s="52"/>
    </row>
    <row r="20" spans="1:7" ht="15.75" x14ac:dyDescent="0.25">
      <c r="A20" s="49" t="s">
        <v>45</v>
      </c>
      <c r="B20" s="49" t="s">
        <v>95</v>
      </c>
      <c r="C20" s="49" t="s">
        <v>3</v>
      </c>
      <c r="D20" s="49" t="s">
        <v>4</v>
      </c>
      <c r="E20" s="50" t="s">
        <v>96</v>
      </c>
      <c r="F20" s="50" t="s">
        <v>97</v>
      </c>
      <c r="G20" s="51" t="s">
        <v>99</v>
      </c>
    </row>
    <row r="21" spans="1:7" ht="15.75" x14ac:dyDescent="0.25">
      <c r="A21" s="71" t="s">
        <v>164</v>
      </c>
      <c r="B21" s="46" t="s">
        <v>144</v>
      </c>
      <c r="C21" s="61">
        <v>2010</v>
      </c>
      <c r="D21" t="s">
        <v>9</v>
      </c>
      <c r="E21" s="72">
        <v>97.9</v>
      </c>
      <c r="F21" s="72">
        <v>95.3</v>
      </c>
      <c r="G21" s="81">
        <f t="shared" ref="G21:G26" si="2">SUM(E21:F21)</f>
        <v>193.2</v>
      </c>
    </row>
    <row r="22" spans="1:7" ht="15.75" x14ac:dyDescent="0.25">
      <c r="A22" s="71" t="s">
        <v>166</v>
      </c>
      <c r="B22" s="46" t="s">
        <v>143</v>
      </c>
      <c r="C22" s="61">
        <v>2010</v>
      </c>
      <c r="D22" t="s">
        <v>9</v>
      </c>
      <c r="E22" s="72">
        <v>95.7</v>
      </c>
      <c r="F22" s="72">
        <v>94.4</v>
      </c>
      <c r="G22" s="81">
        <f t="shared" si="2"/>
        <v>190.10000000000002</v>
      </c>
    </row>
    <row r="23" spans="1:7" ht="15.75" x14ac:dyDescent="0.25">
      <c r="A23" s="71" t="s">
        <v>167</v>
      </c>
      <c r="B23" s="46" t="s">
        <v>145</v>
      </c>
      <c r="C23" s="61">
        <v>2009</v>
      </c>
      <c r="D23" t="s">
        <v>9</v>
      </c>
      <c r="E23" s="72">
        <v>93.4</v>
      </c>
      <c r="F23" s="72">
        <v>96.5</v>
      </c>
      <c r="G23" s="81">
        <f t="shared" si="2"/>
        <v>189.9</v>
      </c>
    </row>
    <row r="24" spans="1:7" ht="15.75" x14ac:dyDescent="0.25">
      <c r="A24" s="61" t="s">
        <v>168</v>
      </c>
      <c r="B24" s="46" t="s">
        <v>141</v>
      </c>
      <c r="C24" s="61"/>
      <c r="D24" t="s">
        <v>9</v>
      </c>
      <c r="E24" s="72">
        <v>98.5</v>
      </c>
      <c r="F24" s="72">
        <v>90.9</v>
      </c>
      <c r="G24" s="81">
        <f t="shared" si="2"/>
        <v>189.4</v>
      </c>
    </row>
    <row r="25" spans="1:7" ht="15.75" x14ac:dyDescent="0.25">
      <c r="A25" s="61" t="s">
        <v>169</v>
      </c>
      <c r="B25" t="s">
        <v>146</v>
      </c>
      <c r="C25" s="61">
        <v>2008</v>
      </c>
      <c r="D25" t="s">
        <v>9</v>
      </c>
      <c r="E25" s="85">
        <v>92</v>
      </c>
      <c r="F25" s="72">
        <v>86.1</v>
      </c>
      <c r="G25" s="81">
        <f t="shared" si="2"/>
        <v>178.1</v>
      </c>
    </row>
    <row r="26" spans="1:7" ht="15.75" x14ac:dyDescent="0.25">
      <c r="A26" s="61" t="s">
        <v>170</v>
      </c>
      <c r="B26" s="46" t="s">
        <v>142</v>
      </c>
      <c r="C26" s="61"/>
      <c r="D26" t="s">
        <v>9</v>
      </c>
      <c r="E26" s="72">
        <v>90.9</v>
      </c>
      <c r="F26" s="85">
        <v>85</v>
      </c>
      <c r="G26" s="81">
        <f t="shared" si="2"/>
        <v>175.9</v>
      </c>
    </row>
    <row r="27" spans="1:7" ht="15.75" x14ac:dyDescent="0.25">
      <c r="B27" s="46"/>
      <c r="G27" s="52"/>
    </row>
    <row r="28" spans="1:7" ht="15.75" x14ac:dyDescent="0.25">
      <c r="G28" s="5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workbookViewId="0">
      <selection activeCell="S17" sqref="S17"/>
    </sheetView>
  </sheetViews>
  <sheetFormatPr defaultRowHeight="15" x14ac:dyDescent="0.25"/>
  <cols>
    <col min="1" max="1" width="5.28515625" customWidth="1"/>
    <col min="2" max="2" width="17.140625" customWidth="1"/>
    <col min="3" max="3" width="5.42578125" customWidth="1"/>
    <col min="4" max="4" width="6.140625" customWidth="1"/>
    <col min="5" max="5" width="14.85546875" customWidth="1"/>
    <col min="6" max="14" width="4.28515625" customWidth="1"/>
    <col min="15" max="15" width="5.85546875" customWidth="1"/>
    <col min="16" max="16" width="5.28515625" customWidth="1"/>
  </cols>
  <sheetData>
    <row r="1" spans="1:16" ht="18.75" x14ac:dyDescent="0.3">
      <c r="B1" s="1" t="s">
        <v>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8.75" x14ac:dyDescent="0.3">
      <c r="A2" s="2" t="s">
        <v>0</v>
      </c>
      <c r="B2" s="3"/>
      <c r="C2" s="3"/>
      <c r="D2" s="3"/>
      <c r="E2" s="3"/>
      <c r="F2" s="5" t="s">
        <v>11</v>
      </c>
      <c r="G2" s="3"/>
      <c r="H2" s="3"/>
      <c r="I2" s="3"/>
      <c r="J2" s="3"/>
      <c r="L2" s="2"/>
      <c r="M2" s="4"/>
      <c r="N2" s="2"/>
    </row>
    <row r="3" spans="1:16" ht="15.75" x14ac:dyDescent="0.25">
      <c r="A3" s="4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2"/>
    </row>
    <row r="4" spans="1:16" ht="15.75" x14ac:dyDescent="0.25">
      <c r="A4" s="103" t="s">
        <v>156</v>
      </c>
      <c r="B4" s="103"/>
      <c r="C4" s="103"/>
      <c r="D4" s="103"/>
      <c r="E4" s="4"/>
      <c r="F4" s="4"/>
      <c r="G4" s="4"/>
      <c r="H4" s="4"/>
      <c r="I4" s="4"/>
      <c r="J4" s="4"/>
      <c r="K4" s="4"/>
      <c r="L4" s="4"/>
      <c r="M4" s="4"/>
      <c r="N4" s="32"/>
    </row>
    <row r="5" spans="1:16" ht="15.75" x14ac:dyDescent="0.25">
      <c r="A5" s="9"/>
      <c r="B5" s="9"/>
      <c r="C5" s="9"/>
      <c r="D5" s="9"/>
      <c r="E5" s="4"/>
      <c r="F5" s="4"/>
      <c r="G5" s="4"/>
      <c r="H5" s="4"/>
      <c r="I5" s="4"/>
      <c r="J5" s="4"/>
      <c r="K5" s="4"/>
      <c r="L5" s="4"/>
      <c r="M5" s="4"/>
      <c r="N5" s="32"/>
    </row>
    <row r="6" spans="1:16" ht="15.75" x14ac:dyDescent="0.25">
      <c r="A6" s="4"/>
      <c r="B6" s="9" t="s">
        <v>13</v>
      </c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x14ac:dyDescent="0.25">
      <c r="A7" s="11" t="s">
        <v>45</v>
      </c>
      <c r="B7" s="98" t="s">
        <v>46</v>
      </c>
      <c r="C7" s="98"/>
      <c r="D7" s="11" t="s">
        <v>3</v>
      </c>
      <c r="E7" s="11" t="s">
        <v>4</v>
      </c>
      <c r="F7" s="98" t="s">
        <v>158</v>
      </c>
      <c r="G7" s="98"/>
      <c r="H7" s="98"/>
      <c r="I7" s="98" t="s">
        <v>159</v>
      </c>
      <c r="J7" s="98"/>
      <c r="K7" s="98"/>
      <c r="L7" s="98" t="s">
        <v>160</v>
      </c>
      <c r="M7" s="98"/>
      <c r="N7" s="98"/>
      <c r="O7" s="10" t="s">
        <v>161</v>
      </c>
      <c r="P7" s="10" t="s">
        <v>8</v>
      </c>
    </row>
    <row r="8" spans="1:16" x14ac:dyDescent="0.25">
      <c r="A8" s="12" t="s">
        <v>164</v>
      </c>
      <c r="B8" s="104" t="s">
        <v>105</v>
      </c>
      <c r="C8" s="104"/>
      <c r="D8" s="61">
        <v>2003</v>
      </c>
      <c r="E8" t="s">
        <v>9</v>
      </c>
      <c r="F8" s="13">
        <v>95</v>
      </c>
      <c r="G8" s="13">
        <v>98</v>
      </c>
      <c r="H8" s="12">
        <f>SUM(F8:G8)</f>
        <v>193</v>
      </c>
      <c r="I8" s="13">
        <v>96</v>
      </c>
      <c r="J8" s="13">
        <v>96</v>
      </c>
      <c r="K8" s="12">
        <f>SUM(I8:J8)</f>
        <v>192</v>
      </c>
      <c r="L8" s="13">
        <v>94</v>
      </c>
      <c r="M8" s="13">
        <v>92</v>
      </c>
      <c r="N8" s="12">
        <f>SUM(L8:M8)</f>
        <v>186</v>
      </c>
      <c r="O8" s="12">
        <f>SUM(H8+K8+N8)</f>
        <v>571</v>
      </c>
      <c r="P8" s="13" t="s">
        <v>165</v>
      </c>
    </row>
    <row r="9" spans="1:16" x14ac:dyDescent="0.25">
      <c r="A9" s="12" t="s">
        <v>166</v>
      </c>
      <c r="B9" s="104" t="s">
        <v>63</v>
      </c>
      <c r="C9" s="104"/>
      <c r="D9" s="61">
        <v>1997</v>
      </c>
      <c r="E9" t="s">
        <v>9</v>
      </c>
      <c r="F9" s="13">
        <v>98</v>
      </c>
      <c r="G9" s="13">
        <v>95</v>
      </c>
      <c r="H9" s="12">
        <f>SUM(F9:G9)</f>
        <v>193</v>
      </c>
      <c r="I9" s="13">
        <v>97</v>
      </c>
      <c r="J9" s="13">
        <v>98</v>
      </c>
      <c r="K9" s="12">
        <f>SUM(I9:J9)</f>
        <v>195</v>
      </c>
      <c r="L9" s="13">
        <v>93</v>
      </c>
      <c r="M9" s="13">
        <v>89</v>
      </c>
      <c r="N9" s="12">
        <f>SUM(L9:M9)</f>
        <v>182</v>
      </c>
      <c r="O9" s="12">
        <f>SUM(H9+K9+N9)</f>
        <v>570</v>
      </c>
      <c r="P9" s="13" t="s">
        <v>165</v>
      </c>
    </row>
    <row r="10" spans="1:16" x14ac:dyDescent="0.25">
      <c r="A10" s="70" t="s">
        <v>167</v>
      </c>
      <c r="B10" t="s">
        <v>107</v>
      </c>
      <c r="C10" s="62"/>
      <c r="D10" s="61">
        <v>1993</v>
      </c>
      <c r="E10" t="s">
        <v>94</v>
      </c>
      <c r="F10" s="13">
        <v>96</v>
      </c>
      <c r="G10" s="13">
        <v>89</v>
      </c>
      <c r="H10" s="12">
        <f>SUM(F10:G10)</f>
        <v>185</v>
      </c>
      <c r="I10" s="13">
        <v>98</v>
      </c>
      <c r="J10" s="13">
        <v>95</v>
      </c>
      <c r="K10" s="12">
        <f>SUM(I10:J10)</f>
        <v>193</v>
      </c>
      <c r="L10" s="13">
        <v>90</v>
      </c>
      <c r="M10" s="13">
        <v>95</v>
      </c>
      <c r="N10" s="12">
        <f>SUM(L10:M10)</f>
        <v>185</v>
      </c>
      <c r="O10" s="12">
        <f>SUM(H10+K10+N10)</f>
        <v>563</v>
      </c>
      <c r="P10" s="13" t="s">
        <v>164</v>
      </c>
    </row>
    <row r="11" spans="1:16" x14ac:dyDescent="0.25">
      <c r="A11" s="69" t="s">
        <v>168</v>
      </c>
      <c r="B11" s="104" t="s">
        <v>62</v>
      </c>
      <c r="C11" s="104"/>
      <c r="D11" s="13">
        <v>2000</v>
      </c>
      <c r="E11" t="s">
        <v>9</v>
      </c>
      <c r="F11" s="13">
        <v>93</v>
      </c>
      <c r="G11" s="13">
        <v>93</v>
      </c>
      <c r="H11" s="12">
        <f>SUM(F11:G11)</f>
        <v>186</v>
      </c>
      <c r="I11" s="13">
        <v>96</v>
      </c>
      <c r="J11" s="13">
        <v>99</v>
      </c>
      <c r="K11" s="12">
        <f>SUM(I11:J11)</f>
        <v>195</v>
      </c>
      <c r="L11" s="13">
        <v>92</v>
      </c>
      <c r="M11" s="13">
        <v>90</v>
      </c>
      <c r="N11" s="12">
        <f>SUM(L11:M11)</f>
        <v>182</v>
      </c>
      <c r="O11" s="12">
        <f>SUM(H11+K11+N11)</f>
        <v>563</v>
      </c>
      <c r="P11" s="13" t="s">
        <v>164</v>
      </c>
    </row>
    <row r="12" spans="1:16" x14ac:dyDescent="0.25">
      <c r="A12" s="13" t="s">
        <v>169</v>
      </c>
      <c r="B12" s="104" t="s">
        <v>104</v>
      </c>
      <c r="C12" s="104"/>
      <c r="D12" s="13">
        <v>1998</v>
      </c>
      <c r="E12" t="s">
        <v>9</v>
      </c>
      <c r="F12" s="13">
        <v>92</v>
      </c>
      <c r="G12" s="13">
        <v>90</v>
      </c>
      <c r="H12" s="12">
        <f t="shared" ref="H12" si="0">SUM(F12:G12)</f>
        <v>182</v>
      </c>
      <c r="I12" s="13">
        <v>95</v>
      </c>
      <c r="J12" s="13">
        <v>94</v>
      </c>
      <c r="K12" s="12">
        <f t="shared" ref="K12" si="1">SUM(I12:J12)</f>
        <v>189</v>
      </c>
      <c r="L12" s="13">
        <v>79</v>
      </c>
      <c r="M12" s="13">
        <v>87</v>
      </c>
      <c r="N12" s="12">
        <f t="shared" ref="N12" si="2">SUM(L12:M12)</f>
        <v>166</v>
      </c>
      <c r="O12" s="12">
        <f t="shared" ref="O12" si="3">SUM(H12+K12+N12)</f>
        <v>537</v>
      </c>
      <c r="P12" s="13" t="s">
        <v>166</v>
      </c>
    </row>
    <row r="13" spans="1:16" x14ac:dyDescent="0.25">
      <c r="A13" s="13"/>
      <c r="C13" s="62"/>
      <c r="D13" s="61"/>
      <c r="F13" s="13"/>
      <c r="G13" s="13"/>
      <c r="H13" s="12"/>
      <c r="I13" s="13"/>
      <c r="J13" s="13"/>
      <c r="K13" s="12"/>
      <c r="L13" s="13"/>
      <c r="M13" s="13"/>
      <c r="N13" s="12"/>
      <c r="O13" s="12"/>
      <c r="P13" s="13"/>
    </row>
    <row r="14" spans="1:16" x14ac:dyDescent="0.25">
      <c r="A14" s="13"/>
      <c r="B14" s="63" t="s">
        <v>20</v>
      </c>
      <c r="C14" s="62"/>
      <c r="D14" s="13"/>
      <c r="E14" s="60"/>
      <c r="F14" s="13"/>
      <c r="G14" s="13"/>
      <c r="H14" s="12"/>
      <c r="I14" s="13"/>
      <c r="J14" s="13"/>
      <c r="K14" s="12"/>
      <c r="L14" s="13"/>
      <c r="M14" s="13"/>
      <c r="N14" s="12"/>
      <c r="O14" s="12"/>
      <c r="P14" s="13"/>
    </row>
    <row r="15" spans="1:16" x14ac:dyDescent="0.25">
      <c r="A15" s="11" t="s">
        <v>45</v>
      </c>
      <c r="B15" s="98" t="s">
        <v>46</v>
      </c>
      <c r="C15" s="98"/>
      <c r="D15" s="11" t="s">
        <v>3</v>
      </c>
      <c r="E15" s="11" t="s">
        <v>4</v>
      </c>
      <c r="F15" s="98" t="s">
        <v>158</v>
      </c>
      <c r="G15" s="98"/>
      <c r="H15" s="98"/>
      <c r="I15" s="98" t="s">
        <v>159</v>
      </c>
      <c r="J15" s="98"/>
      <c r="K15" s="98"/>
      <c r="L15" s="98" t="s">
        <v>160</v>
      </c>
      <c r="M15" s="98"/>
      <c r="N15" s="98"/>
      <c r="O15" s="10" t="s">
        <v>161</v>
      </c>
      <c r="P15" s="10" t="s">
        <v>8</v>
      </c>
    </row>
    <row r="16" spans="1:16" x14ac:dyDescent="0.25">
      <c r="A16" s="70" t="s">
        <v>164</v>
      </c>
      <c r="B16" s="104" t="s">
        <v>148</v>
      </c>
      <c r="C16" s="104"/>
      <c r="D16" s="61">
        <v>2004</v>
      </c>
      <c r="E16" s="60" t="s">
        <v>94</v>
      </c>
      <c r="F16">
        <v>95</v>
      </c>
      <c r="G16" s="13">
        <v>92</v>
      </c>
      <c r="H16" s="12">
        <f>SUM(F16:G16)</f>
        <v>187</v>
      </c>
      <c r="I16" s="13">
        <v>97</v>
      </c>
      <c r="J16" s="13">
        <v>95</v>
      </c>
      <c r="K16" s="12">
        <f>SUM(I16:J16)</f>
        <v>192</v>
      </c>
      <c r="L16" s="13">
        <v>94</v>
      </c>
      <c r="M16" s="13">
        <v>92</v>
      </c>
      <c r="N16" s="12">
        <f>SUM(L16:M16)</f>
        <v>186</v>
      </c>
      <c r="O16" s="12">
        <f>SUM(H16+K16+N16)</f>
        <v>565</v>
      </c>
      <c r="P16" s="13" t="s">
        <v>164</v>
      </c>
    </row>
    <row r="17" spans="1:16" x14ac:dyDescent="0.25">
      <c r="A17" s="70" t="s">
        <v>166</v>
      </c>
      <c r="B17" s="104" t="s">
        <v>149</v>
      </c>
      <c r="C17" s="104"/>
      <c r="D17" s="61">
        <v>2004</v>
      </c>
      <c r="E17" s="60" t="s">
        <v>162</v>
      </c>
      <c r="F17">
        <v>98</v>
      </c>
      <c r="G17" s="13">
        <v>93</v>
      </c>
      <c r="H17" s="12">
        <f>SUM(F17:G17)</f>
        <v>191</v>
      </c>
      <c r="I17" s="13">
        <v>97</v>
      </c>
      <c r="J17" s="13">
        <v>95</v>
      </c>
      <c r="K17" s="12">
        <f>SUM(I17:J17)</f>
        <v>192</v>
      </c>
      <c r="L17" s="13">
        <v>90</v>
      </c>
      <c r="M17" s="13">
        <v>91</v>
      </c>
      <c r="N17" s="12">
        <f>SUM(L17:M17)</f>
        <v>181</v>
      </c>
      <c r="O17" s="12">
        <f>SUM(H17+K17+N17)</f>
        <v>564</v>
      </c>
      <c r="P17" s="13" t="s">
        <v>164</v>
      </c>
    </row>
    <row r="18" spans="1:16" x14ac:dyDescent="0.25">
      <c r="A18" s="70" t="s">
        <v>167</v>
      </c>
      <c r="B18" s="104" t="s">
        <v>153</v>
      </c>
      <c r="C18" s="104"/>
      <c r="D18" s="61">
        <v>2006</v>
      </c>
      <c r="E18" s="60" t="s">
        <v>94</v>
      </c>
      <c r="F18">
        <v>96</v>
      </c>
      <c r="G18" s="13">
        <v>91</v>
      </c>
      <c r="H18" s="12">
        <f>SUM(F18:G18)</f>
        <v>187</v>
      </c>
      <c r="I18" s="13">
        <v>99</v>
      </c>
      <c r="J18" s="13">
        <v>98</v>
      </c>
      <c r="K18" s="12">
        <f>SUM(I18:J18)</f>
        <v>197</v>
      </c>
      <c r="L18" s="13">
        <v>85</v>
      </c>
      <c r="M18" s="13">
        <v>93</v>
      </c>
      <c r="N18" s="12">
        <f>SUM(L18:M18)</f>
        <v>178</v>
      </c>
      <c r="O18" s="12">
        <f>SUM(H18+K18+N18)</f>
        <v>562</v>
      </c>
      <c r="P18" s="13" t="s">
        <v>164</v>
      </c>
    </row>
    <row r="19" spans="1:16" x14ac:dyDescent="0.25">
      <c r="A19" s="13" t="s">
        <v>168</v>
      </c>
      <c r="B19" s="104" t="s">
        <v>108</v>
      </c>
      <c r="C19" s="104"/>
      <c r="D19" s="13">
        <v>2004</v>
      </c>
      <c r="E19" s="60" t="s">
        <v>9</v>
      </c>
      <c r="F19" s="13">
        <v>93</v>
      </c>
      <c r="G19" s="13">
        <v>94</v>
      </c>
      <c r="H19" s="12">
        <f>SUM(F19:G19)</f>
        <v>187</v>
      </c>
      <c r="I19" s="13">
        <v>97</v>
      </c>
      <c r="J19" s="13">
        <v>96</v>
      </c>
      <c r="K19" s="12">
        <f>SUM(I19:J19)</f>
        <v>193</v>
      </c>
      <c r="L19" s="13">
        <v>91</v>
      </c>
      <c r="M19" s="13">
        <v>89</v>
      </c>
      <c r="N19" s="12">
        <f>SUM(L19:M19)</f>
        <v>180</v>
      </c>
      <c r="O19" s="12">
        <f>SUM(H19+K19+N19)</f>
        <v>560</v>
      </c>
      <c r="P19" s="13" t="s">
        <v>164</v>
      </c>
    </row>
    <row r="20" spans="1:16" x14ac:dyDescent="0.25">
      <c r="A20" s="13" t="s">
        <v>169</v>
      </c>
      <c r="B20" s="104" t="s">
        <v>109</v>
      </c>
      <c r="C20" s="104"/>
      <c r="D20" s="61">
        <v>2004</v>
      </c>
      <c r="E20" s="60" t="s">
        <v>9</v>
      </c>
      <c r="F20" s="13">
        <v>94</v>
      </c>
      <c r="G20" s="13">
        <v>90</v>
      </c>
      <c r="H20" s="12">
        <f t="shared" ref="H20" si="4">SUM(F20:G20)</f>
        <v>184</v>
      </c>
      <c r="I20" s="89">
        <v>100</v>
      </c>
      <c r="J20" s="13">
        <v>96</v>
      </c>
      <c r="K20" s="12">
        <f t="shared" ref="K20" si="5">SUM(I20:J20)</f>
        <v>196</v>
      </c>
      <c r="L20" s="13">
        <v>84</v>
      </c>
      <c r="M20" s="13">
        <v>89</v>
      </c>
      <c r="N20" s="12">
        <f t="shared" ref="N20" si="6">SUM(L20:M20)</f>
        <v>173</v>
      </c>
      <c r="O20" s="12">
        <f t="shared" ref="O20" si="7">SUM(H20+K20+N20)</f>
        <v>553</v>
      </c>
      <c r="P20" s="13" t="s">
        <v>164</v>
      </c>
    </row>
    <row r="21" spans="1:16" x14ac:dyDescent="0.25">
      <c r="A21" s="13" t="s">
        <v>170</v>
      </c>
      <c r="B21" s="104" t="s">
        <v>152</v>
      </c>
      <c r="C21" s="104"/>
      <c r="D21" s="61">
        <v>2007</v>
      </c>
      <c r="E21" s="60" t="s">
        <v>94</v>
      </c>
      <c r="F21">
        <v>88</v>
      </c>
      <c r="G21" s="13">
        <v>90</v>
      </c>
      <c r="H21" s="12">
        <f>SUM(F21:G21)</f>
        <v>178</v>
      </c>
      <c r="I21" s="13">
        <v>94</v>
      </c>
      <c r="J21" s="13">
        <v>94</v>
      </c>
      <c r="K21" s="12">
        <f>SUM(I21:J21)</f>
        <v>188</v>
      </c>
      <c r="L21" s="13">
        <v>91</v>
      </c>
      <c r="M21" s="13">
        <v>95</v>
      </c>
      <c r="N21" s="12">
        <f>SUM(L21:M21)</f>
        <v>186</v>
      </c>
      <c r="O21" s="12">
        <f>SUM(H21+K21+N21)</f>
        <v>552</v>
      </c>
      <c r="P21" s="13" t="s">
        <v>164</v>
      </c>
    </row>
    <row r="22" spans="1:16" x14ac:dyDescent="0.25">
      <c r="A22" s="13" t="s">
        <v>171</v>
      </c>
      <c r="B22" s="104" t="s">
        <v>154</v>
      </c>
      <c r="C22" s="104"/>
      <c r="D22" s="61">
        <v>2008</v>
      </c>
      <c r="E22" s="60" t="s">
        <v>94</v>
      </c>
      <c r="F22">
        <v>88</v>
      </c>
      <c r="G22">
        <v>93</v>
      </c>
      <c r="H22" s="12">
        <f>SUM(F22:G22)</f>
        <v>181</v>
      </c>
      <c r="I22" s="13">
        <v>94</v>
      </c>
      <c r="J22" s="13">
        <v>93</v>
      </c>
      <c r="K22" s="12">
        <f>SUM(I22:J22)</f>
        <v>187</v>
      </c>
      <c r="L22" s="13">
        <v>87</v>
      </c>
      <c r="M22" s="13">
        <v>87</v>
      </c>
      <c r="N22" s="12">
        <f>SUM(L22:M22)</f>
        <v>174</v>
      </c>
      <c r="O22" s="12">
        <f>SUM(H22+K22+N22)</f>
        <v>542</v>
      </c>
      <c r="P22" s="13" t="s">
        <v>166</v>
      </c>
    </row>
    <row r="23" spans="1:16" ht="15.75" x14ac:dyDescent="0.25">
      <c r="A23" s="13" t="s">
        <v>172</v>
      </c>
      <c r="B23" s="104" t="s">
        <v>111</v>
      </c>
      <c r="C23" s="104"/>
      <c r="D23" s="13">
        <v>2006</v>
      </c>
      <c r="E23" s="60" t="s">
        <v>9</v>
      </c>
      <c r="F23" s="13">
        <v>92</v>
      </c>
      <c r="G23" s="13">
        <v>87</v>
      </c>
      <c r="H23" s="12">
        <f>SUM(F23:G23)</f>
        <v>179</v>
      </c>
      <c r="I23" s="13">
        <v>88</v>
      </c>
      <c r="J23" s="13">
        <v>93</v>
      </c>
      <c r="K23" s="12">
        <f>SUM(I23:J23)</f>
        <v>181</v>
      </c>
      <c r="L23" s="13">
        <v>90</v>
      </c>
      <c r="M23" s="13">
        <v>81</v>
      </c>
      <c r="N23" s="12">
        <f>SUM(L23:M23)</f>
        <v>171</v>
      </c>
      <c r="O23" s="12">
        <f>SUM(H23+K23+N23)</f>
        <v>531</v>
      </c>
      <c r="P23" s="4" t="s">
        <v>166</v>
      </c>
    </row>
    <row r="24" spans="1:16" x14ac:dyDescent="0.25">
      <c r="D24" s="61"/>
      <c r="O24" s="12"/>
    </row>
    <row r="25" spans="1:16" x14ac:dyDescent="0.25">
      <c r="B25" s="58" t="s">
        <v>30</v>
      </c>
      <c r="D25" s="61"/>
      <c r="O25" s="12"/>
    </row>
    <row r="26" spans="1:16" x14ac:dyDescent="0.25">
      <c r="A26" s="11" t="s">
        <v>45</v>
      </c>
      <c r="B26" s="98" t="s">
        <v>46</v>
      </c>
      <c r="C26" s="98"/>
      <c r="D26" s="11" t="s">
        <v>3</v>
      </c>
      <c r="E26" s="11" t="s">
        <v>4</v>
      </c>
      <c r="F26" s="98" t="s">
        <v>158</v>
      </c>
      <c r="G26" s="98"/>
      <c r="H26" s="98"/>
      <c r="I26" s="98" t="s">
        <v>159</v>
      </c>
      <c r="J26" s="98"/>
      <c r="K26" s="98"/>
      <c r="L26" s="98" t="s">
        <v>160</v>
      </c>
      <c r="M26" s="98"/>
      <c r="N26" s="98"/>
      <c r="O26" s="10" t="s">
        <v>161</v>
      </c>
      <c r="P26" s="10" t="s">
        <v>8</v>
      </c>
    </row>
    <row r="27" spans="1:16" x14ac:dyDescent="0.25">
      <c r="A27" s="71" t="s">
        <v>164</v>
      </c>
      <c r="B27" s="104" t="s">
        <v>130</v>
      </c>
      <c r="C27" s="104"/>
      <c r="D27" s="61">
        <v>1991</v>
      </c>
      <c r="E27" t="s">
        <v>9</v>
      </c>
      <c r="F27" s="13">
        <v>96</v>
      </c>
      <c r="G27" s="13">
        <v>99</v>
      </c>
      <c r="H27" s="12">
        <f>SUM(F27:G27)</f>
        <v>195</v>
      </c>
      <c r="I27" s="13">
        <v>99</v>
      </c>
      <c r="J27" s="13">
        <v>99</v>
      </c>
      <c r="K27" s="12">
        <f>SUM(I27:J27)</f>
        <v>198</v>
      </c>
      <c r="L27" s="13">
        <v>96</v>
      </c>
      <c r="M27" s="13">
        <v>95</v>
      </c>
      <c r="N27" s="12">
        <f>SUM(L27:M27)</f>
        <v>191</v>
      </c>
      <c r="O27" s="12">
        <f>SUM(H27+K27+N27)</f>
        <v>584</v>
      </c>
      <c r="P27" s="61" t="s">
        <v>165</v>
      </c>
    </row>
    <row r="28" spans="1:16" x14ac:dyDescent="0.25">
      <c r="A28" s="71" t="s">
        <v>166</v>
      </c>
      <c r="B28" s="104" t="s">
        <v>122</v>
      </c>
      <c r="C28" s="104"/>
      <c r="D28" s="61">
        <v>2002</v>
      </c>
      <c r="E28" t="s">
        <v>51</v>
      </c>
      <c r="F28" s="13">
        <v>96</v>
      </c>
      <c r="G28" s="13">
        <v>96</v>
      </c>
      <c r="H28" s="12">
        <f>SUM(F28:G28)</f>
        <v>192</v>
      </c>
      <c r="I28" s="13">
        <v>98</v>
      </c>
      <c r="J28" s="13">
        <v>98</v>
      </c>
      <c r="K28" s="12">
        <f>SUM(I28:J28)</f>
        <v>196</v>
      </c>
      <c r="L28" s="13">
        <v>92</v>
      </c>
      <c r="M28" s="13">
        <v>89</v>
      </c>
      <c r="N28" s="12">
        <f>SUM(L28:M28)</f>
        <v>181</v>
      </c>
      <c r="O28" s="12">
        <f>SUM(H28+K28+N28)</f>
        <v>569</v>
      </c>
      <c r="P28" s="13" t="s">
        <v>164</v>
      </c>
    </row>
    <row r="29" spans="1:16" x14ac:dyDescent="0.25">
      <c r="A29" s="71" t="s">
        <v>167</v>
      </c>
      <c r="B29" s="104" t="s">
        <v>126</v>
      </c>
      <c r="C29" s="104"/>
      <c r="D29" s="61">
        <v>1976</v>
      </c>
      <c r="E29" t="s">
        <v>125</v>
      </c>
      <c r="F29" s="13">
        <v>93</v>
      </c>
      <c r="G29" s="13">
        <v>93</v>
      </c>
      <c r="H29" s="12">
        <f>SUM(F29:G29)</f>
        <v>186</v>
      </c>
      <c r="I29" s="13">
        <v>99</v>
      </c>
      <c r="J29" s="13">
        <v>97</v>
      </c>
      <c r="K29" s="12">
        <f>SUM(I29:J29)</f>
        <v>196</v>
      </c>
      <c r="L29" s="13">
        <v>90</v>
      </c>
      <c r="M29" s="13">
        <v>91</v>
      </c>
      <c r="N29" s="12">
        <f>SUM(L29:M29)</f>
        <v>181</v>
      </c>
      <c r="O29" s="12">
        <f>SUM(H29+K29+N29)</f>
        <v>563</v>
      </c>
      <c r="P29" s="13" t="s">
        <v>164</v>
      </c>
    </row>
    <row r="30" spans="1:16" x14ac:dyDescent="0.25">
      <c r="A30" s="61" t="s">
        <v>168</v>
      </c>
      <c r="B30" s="104" t="s">
        <v>124</v>
      </c>
      <c r="C30" s="104"/>
      <c r="D30" s="61">
        <v>1966</v>
      </c>
      <c r="E30" t="s">
        <v>125</v>
      </c>
      <c r="F30" s="13">
        <v>94</v>
      </c>
      <c r="G30" s="13">
        <v>90</v>
      </c>
      <c r="H30" s="12">
        <f t="shared" ref="H30:H33" si="8">SUM(F30:G30)</f>
        <v>184</v>
      </c>
      <c r="I30" s="13">
        <v>98</v>
      </c>
      <c r="J30" s="89">
        <v>100</v>
      </c>
      <c r="K30" s="12">
        <f t="shared" ref="K30:K33" si="9">SUM(I30:J30)</f>
        <v>198</v>
      </c>
      <c r="L30" s="13">
        <v>89</v>
      </c>
      <c r="M30" s="13">
        <v>91</v>
      </c>
      <c r="N30" s="12">
        <f t="shared" ref="N30:N33" si="10">SUM(L30:M30)</f>
        <v>180</v>
      </c>
      <c r="O30" s="12">
        <f t="shared" ref="O30:O33" si="11">SUM(H30+K30+N30)</f>
        <v>562</v>
      </c>
      <c r="P30" s="13" t="s">
        <v>164</v>
      </c>
    </row>
    <row r="31" spans="1:16" x14ac:dyDescent="0.25">
      <c r="A31" s="61" t="s">
        <v>169</v>
      </c>
      <c r="B31" s="104" t="s">
        <v>131</v>
      </c>
      <c r="C31" s="104"/>
      <c r="D31" s="61">
        <v>1997</v>
      </c>
      <c r="E31" t="s">
        <v>9</v>
      </c>
      <c r="F31" s="13">
        <v>88</v>
      </c>
      <c r="G31" s="13">
        <v>88</v>
      </c>
      <c r="H31" s="12">
        <f t="shared" si="8"/>
        <v>176</v>
      </c>
      <c r="I31" s="13">
        <v>98</v>
      </c>
      <c r="J31" s="13">
        <v>94</v>
      </c>
      <c r="K31" s="12">
        <f t="shared" si="9"/>
        <v>192</v>
      </c>
      <c r="L31" s="13">
        <v>91</v>
      </c>
      <c r="M31" s="13">
        <v>95</v>
      </c>
      <c r="N31" s="12">
        <f t="shared" si="10"/>
        <v>186</v>
      </c>
      <c r="O31" s="12">
        <f t="shared" si="11"/>
        <v>554</v>
      </c>
      <c r="P31" s="13" t="s">
        <v>164</v>
      </c>
    </row>
    <row r="32" spans="1:16" x14ac:dyDescent="0.25">
      <c r="A32" s="61" t="s">
        <v>170</v>
      </c>
      <c r="B32" s="104" t="s">
        <v>121</v>
      </c>
      <c r="C32" s="104"/>
      <c r="D32" s="61">
        <v>2003</v>
      </c>
      <c r="E32" t="s">
        <v>51</v>
      </c>
      <c r="F32" s="13">
        <v>89</v>
      </c>
      <c r="G32" s="13">
        <v>90</v>
      </c>
      <c r="H32" s="12">
        <f>SUM(F32:G32)</f>
        <v>179</v>
      </c>
      <c r="I32" s="13">
        <v>93</v>
      </c>
      <c r="J32" s="13">
        <v>94</v>
      </c>
      <c r="K32" s="12">
        <f>SUM(I32:J32)</f>
        <v>187</v>
      </c>
      <c r="L32" s="13">
        <v>90</v>
      </c>
      <c r="M32" s="13">
        <v>90</v>
      </c>
      <c r="N32" s="12">
        <f>SUM(L32:M32)</f>
        <v>180</v>
      </c>
      <c r="O32" s="12">
        <f>SUM(H32+K32+N32)</f>
        <v>546</v>
      </c>
      <c r="P32" s="13" t="s">
        <v>166</v>
      </c>
    </row>
    <row r="33" spans="1:17" x14ac:dyDescent="0.25">
      <c r="A33" s="61" t="s">
        <v>171</v>
      </c>
      <c r="B33" t="s">
        <v>150</v>
      </c>
      <c r="D33" s="61">
        <v>2003</v>
      </c>
      <c r="E33" t="s">
        <v>9</v>
      </c>
      <c r="F33" s="13">
        <v>94</v>
      </c>
      <c r="G33" s="13">
        <v>87</v>
      </c>
      <c r="H33" s="12">
        <f t="shared" si="8"/>
        <v>181</v>
      </c>
      <c r="I33" s="13">
        <v>97</v>
      </c>
      <c r="J33" s="13">
        <v>96</v>
      </c>
      <c r="K33" s="12">
        <f t="shared" si="9"/>
        <v>193</v>
      </c>
      <c r="L33" s="13">
        <v>85</v>
      </c>
      <c r="M33" s="13">
        <v>85</v>
      </c>
      <c r="N33" s="12">
        <f t="shared" si="10"/>
        <v>170</v>
      </c>
      <c r="O33" s="12">
        <f t="shared" si="11"/>
        <v>544</v>
      </c>
      <c r="P33" s="13" t="s">
        <v>166</v>
      </c>
    </row>
    <row r="34" spans="1:17" x14ac:dyDescent="0.25">
      <c r="A34" s="61" t="s">
        <v>172</v>
      </c>
      <c r="B34" s="45" t="s">
        <v>123</v>
      </c>
      <c r="D34" s="61">
        <v>2000</v>
      </c>
      <c r="E34" t="s">
        <v>51</v>
      </c>
      <c r="F34" s="13">
        <v>94</v>
      </c>
      <c r="G34" s="13">
        <v>83</v>
      </c>
      <c r="H34" s="12">
        <f>SUM(F34:G34)</f>
        <v>177</v>
      </c>
      <c r="I34">
        <v>97</v>
      </c>
      <c r="J34">
        <v>91</v>
      </c>
      <c r="K34" s="12">
        <f>SUM(I34:J34)</f>
        <v>188</v>
      </c>
      <c r="L34" s="13">
        <v>81</v>
      </c>
      <c r="M34" s="13">
        <v>85</v>
      </c>
      <c r="N34" s="12">
        <f t="shared" ref="N34" si="12">SUM(L34:M34)</f>
        <v>166</v>
      </c>
      <c r="O34" s="12">
        <f t="shared" ref="O34" si="13">SUM(H34+K34+N34)</f>
        <v>531</v>
      </c>
      <c r="P34" s="13" t="s">
        <v>166</v>
      </c>
      <c r="Q34" s="60"/>
    </row>
    <row r="35" spans="1:17" x14ac:dyDescent="0.25">
      <c r="A35" s="61"/>
      <c r="B35" s="45"/>
      <c r="D35" s="61"/>
      <c r="F35" s="13"/>
      <c r="G35" s="13"/>
      <c r="H35" s="12"/>
      <c r="O35" s="14"/>
      <c r="P35" s="13"/>
      <c r="Q35" s="90"/>
    </row>
    <row r="36" spans="1:17" x14ac:dyDescent="0.25">
      <c r="A36" s="61"/>
      <c r="B36" s="58" t="s">
        <v>36</v>
      </c>
    </row>
    <row r="37" spans="1:17" x14ac:dyDescent="0.25">
      <c r="A37" s="95" t="s">
        <v>45</v>
      </c>
      <c r="B37" s="98" t="s">
        <v>46</v>
      </c>
      <c r="C37" s="98"/>
      <c r="D37" s="11" t="s">
        <v>3</v>
      </c>
      <c r="E37" s="11" t="s">
        <v>4</v>
      </c>
      <c r="F37" s="98" t="s">
        <v>158</v>
      </c>
      <c r="G37" s="98"/>
      <c r="H37" s="98"/>
      <c r="I37" s="98" t="s">
        <v>159</v>
      </c>
      <c r="J37" s="98"/>
      <c r="K37" s="98"/>
      <c r="L37" s="98" t="s">
        <v>160</v>
      </c>
      <c r="M37" s="98"/>
      <c r="N37" s="98"/>
      <c r="O37" s="10" t="s">
        <v>161</v>
      </c>
      <c r="P37" s="10" t="s">
        <v>8</v>
      </c>
    </row>
    <row r="38" spans="1:17" x14ac:dyDescent="0.25">
      <c r="A38" s="71" t="s">
        <v>164</v>
      </c>
      <c r="B38" t="s">
        <v>151</v>
      </c>
      <c r="D38" s="61">
        <v>2004</v>
      </c>
      <c r="E38" t="s">
        <v>94</v>
      </c>
      <c r="F38" s="13">
        <v>88</v>
      </c>
      <c r="G38" s="13">
        <v>95</v>
      </c>
      <c r="H38" s="12">
        <f>SUM(F38:G38)</f>
        <v>183</v>
      </c>
      <c r="I38" s="13">
        <v>92</v>
      </c>
      <c r="J38" s="13">
        <v>93</v>
      </c>
      <c r="K38" s="12">
        <f>SUM(I38:J38)</f>
        <v>185</v>
      </c>
      <c r="L38" s="13">
        <v>96</v>
      </c>
      <c r="M38" s="13">
        <v>88</v>
      </c>
      <c r="N38" s="12">
        <f>SUM(L38:M38)</f>
        <v>184</v>
      </c>
      <c r="O38" s="12">
        <f>SUM(H38+K38+N38)</f>
        <v>552</v>
      </c>
      <c r="P38" s="61" t="s">
        <v>164</v>
      </c>
    </row>
    <row r="39" spans="1:17" x14ac:dyDescent="0.25">
      <c r="A39" s="71" t="s">
        <v>166</v>
      </c>
      <c r="B39" s="109" t="s">
        <v>155</v>
      </c>
      <c r="C39" s="109"/>
      <c r="D39" s="13">
        <v>2004</v>
      </c>
      <c r="E39" s="60" t="s">
        <v>157</v>
      </c>
      <c r="F39" s="13">
        <v>89</v>
      </c>
      <c r="G39" s="13">
        <v>90</v>
      </c>
      <c r="H39" s="12">
        <f>SUM(F39:G39)</f>
        <v>179</v>
      </c>
      <c r="I39" s="13">
        <v>95</v>
      </c>
      <c r="J39" s="13">
        <v>93</v>
      </c>
      <c r="K39" s="12">
        <f>SUM(I39:J39)</f>
        <v>188</v>
      </c>
      <c r="L39" s="13">
        <v>81</v>
      </c>
      <c r="M39" s="13">
        <v>87</v>
      </c>
      <c r="N39" s="12">
        <f>SUM(L39:M39)</f>
        <v>168</v>
      </c>
      <c r="O39" s="12">
        <f>SUM(H39+K39+N39)</f>
        <v>535</v>
      </c>
      <c r="P39" s="61" t="s">
        <v>166</v>
      </c>
    </row>
    <row r="40" spans="1:17" x14ac:dyDescent="0.25">
      <c r="A40" s="71" t="s">
        <v>167</v>
      </c>
      <c r="B40" t="s">
        <v>132</v>
      </c>
      <c r="D40" s="61">
        <v>2006</v>
      </c>
      <c r="E40" t="s">
        <v>51</v>
      </c>
      <c r="F40" s="13">
        <v>84</v>
      </c>
      <c r="G40" s="13">
        <v>90</v>
      </c>
      <c r="H40" s="12">
        <f t="shared" ref="H40:H41" si="14">SUM(F40:G40)</f>
        <v>174</v>
      </c>
      <c r="I40" s="13">
        <v>94</v>
      </c>
      <c r="J40" s="13">
        <v>95</v>
      </c>
      <c r="K40" s="12">
        <f t="shared" ref="K40:K41" si="15">SUM(I40:J40)</f>
        <v>189</v>
      </c>
      <c r="L40" s="13">
        <v>84</v>
      </c>
      <c r="M40" s="13">
        <v>84</v>
      </c>
      <c r="N40" s="12">
        <f t="shared" ref="N40:N41" si="16">SUM(L40:M40)</f>
        <v>168</v>
      </c>
      <c r="O40" s="12">
        <f t="shared" ref="O40:O41" si="17">SUM(H40+K40+N40)</f>
        <v>531</v>
      </c>
      <c r="P40" s="61" t="s">
        <v>166</v>
      </c>
    </row>
    <row r="41" spans="1:17" x14ac:dyDescent="0.25">
      <c r="A41" s="61" t="s">
        <v>168</v>
      </c>
      <c r="B41" t="s">
        <v>133</v>
      </c>
      <c r="D41" s="61">
        <v>2007</v>
      </c>
      <c r="E41" t="s">
        <v>50</v>
      </c>
      <c r="F41" s="13">
        <v>54</v>
      </c>
      <c r="G41" s="13">
        <v>92</v>
      </c>
      <c r="H41" s="12">
        <f t="shared" si="14"/>
        <v>146</v>
      </c>
      <c r="I41" s="13">
        <v>90</v>
      </c>
      <c r="J41" s="13">
        <v>91</v>
      </c>
      <c r="K41" s="12">
        <f t="shared" si="15"/>
        <v>181</v>
      </c>
      <c r="L41" s="13">
        <v>83</v>
      </c>
      <c r="M41" s="13">
        <v>85</v>
      </c>
      <c r="N41" s="12">
        <f t="shared" si="16"/>
        <v>168</v>
      </c>
      <c r="O41" s="12">
        <f t="shared" si="17"/>
        <v>495</v>
      </c>
    </row>
    <row r="49" spans="2:3" ht="15.75" x14ac:dyDescent="0.25">
      <c r="B49" s="40"/>
    </row>
    <row r="50" spans="2:3" x14ac:dyDescent="0.25">
      <c r="C50" s="42"/>
    </row>
  </sheetData>
  <mergeCells count="36">
    <mergeCell ref="B26:C26"/>
    <mergeCell ref="F26:H26"/>
    <mergeCell ref="B39:C39"/>
    <mergeCell ref="L26:N26"/>
    <mergeCell ref="B27:C27"/>
    <mergeCell ref="B30:C30"/>
    <mergeCell ref="B31:C31"/>
    <mergeCell ref="B29:C29"/>
    <mergeCell ref="B32:C32"/>
    <mergeCell ref="I26:K26"/>
    <mergeCell ref="B28:C28"/>
    <mergeCell ref="B37:C37"/>
    <mergeCell ref="F37:H37"/>
    <mergeCell ref="I37:K37"/>
    <mergeCell ref="L37:N37"/>
    <mergeCell ref="L15:N15"/>
    <mergeCell ref="B23:C23"/>
    <mergeCell ref="B16:C16"/>
    <mergeCell ref="B17:C17"/>
    <mergeCell ref="B15:C15"/>
    <mergeCell ref="B19:C19"/>
    <mergeCell ref="B20:C20"/>
    <mergeCell ref="F15:H15"/>
    <mergeCell ref="B21:C21"/>
    <mergeCell ref="B18:C18"/>
    <mergeCell ref="B22:C22"/>
    <mergeCell ref="B9:C9"/>
    <mergeCell ref="B8:C8"/>
    <mergeCell ref="B11:C11"/>
    <mergeCell ref="B12:C12"/>
    <mergeCell ref="I15:K15"/>
    <mergeCell ref="A4:D4"/>
    <mergeCell ref="B7:C7"/>
    <mergeCell ref="F7:H7"/>
    <mergeCell ref="I7:K7"/>
    <mergeCell ref="L7:N7"/>
  </mergeCells>
  <conditionalFormatting sqref="E14:F14 F20 E39 F8:F13 E16:E23 Q34:Q35 F28:F35 F38:F41 P28:P34">
    <cfRule type="cellIs" dxfId="3" priority="10" stopIfTrue="1" operator="equal">
      <formula>100</formula>
    </cfRule>
  </conditionalFormatting>
  <conditionalFormatting sqref="F23">
    <cfRule type="cellIs" dxfId="2" priority="5" stopIfTrue="1" operator="equal">
      <formula>100</formula>
    </cfRule>
  </conditionalFormatting>
  <conditionalFormatting sqref="F19">
    <cfRule type="cellIs" dxfId="1" priority="4" stopIfTrue="1" operator="equal">
      <formula>100</formula>
    </cfRule>
  </conditionalFormatting>
  <conditionalFormatting sqref="F27">
    <cfRule type="cellIs" dxfId="0" priority="2" stopIfTrue="1" operator="equal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30+30</vt:lpstr>
      <vt:lpstr>20+20+20</vt:lpstr>
      <vt:lpstr>60 l lam.</vt:lpstr>
      <vt:lpstr>30 l lam. </vt:lpstr>
      <vt:lpstr>20 l lam.</vt:lpstr>
      <vt:lpstr>3x20</vt:lpstr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2022-05-08T12:33:11Z</cp:lastPrinted>
  <dcterms:created xsi:type="dcterms:W3CDTF">2022-05-05T18:44:40Z</dcterms:created>
  <dcterms:modified xsi:type="dcterms:W3CDTF">2022-05-08T12:34:27Z</dcterms:modified>
</cp:coreProperties>
</file>