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ivi\Documents\Juuniorid õhk 2022\"/>
    </mc:Choice>
  </mc:AlternateContent>
  <bookViews>
    <workbookView xWindow="120" yWindow="120" windowWidth="15135" windowHeight="9300" activeTab="1"/>
  </bookViews>
  <sheets>
    <sheet name="Arvuline" sheetId="1" r:id="rId1"/>
    <sheet name="Vahetused" sheetId="5" r:id="rId2"/>
    <sheet name="saal" sheetId="6" r:id="rId3"/>
    <sheet name="žürii" sheetId="7" r:id="rId4"/>
  </sheets>
  <definedNames>
    <definedName name="_xlnm.Print_Area" localSheetId="2">saal!$A$2:$N$55</definedName>
    <definedName name="_xlnm.Print_Area" localSheetId="3">žürii!$A$1:$G$26</definedName>
    <definedName name="_xlnm.Print_Area" localSheetId="1">Vahetused!$A$1:$M$34</definedName>
  </definedNames>
  <calcPr calcId="152511"/>
</workbook>
</file>

<file path=xl/calcChain.xml><?xml version="1.0" encoding="utf-8"?>
<calcChain xmlns="http://schemas.openxmlformats.org/spreadsheetml/2006/main">
  <c r="E30" i="1" l="1"/>
  <c r="M20" i="5" l="1"/>
  <c r="M21" i="5"/>
  <c r="M13" i="5"/>
  <c r="M14" i="5"/>
  <c r="C15" i="1"/>
  <c r="C8" i="1"/>
  <c r="C16" i="1"/>
  <c r="C9" i="1"/>
  <c r="M15" i="5" l="1"/>
  <c r="M17" i="5"/>
  <c r="M18" i="5"/>
  <c r="M19" i="5"/>
  <c r="M22" i="5"/>
  <c r="M23" i="5"/>
  <c r="M24" i="5"/>
  <c r="J25" i="5"/>
  <c r="M16" i="5"/>
  <c r="K25" i="5"/>
  <c r="C19" i="1" l="1"/>
  <c r="H25" i="5"/>
  <c r="D25" i="5"/>
  <c r="F25" i="5"/>
  <c r="G25" i="5"/>
  <c r="C13" i="1"/>
  <c r="C7" i="1"/>
  <c r="C10" i="1"/>
  <c r="C12" i="1"/>
  <c r="C20" i="1"/>
  <c r="C11" i="1"/>
  <c r="C14" i="1"/>
  <c r="C17" i="1"/>
  <c r="C18" i="1"/>
  <c r="C25" i="5"/>
  <c r="G21" i="1"/>
  <c r="E26" i="1" s="1"/>
  <c r="F21" i="1"/>
  <c r="E21" i="1"/>
  <c r="E29" i="1" s="1"/>
  <c r="E31" i="1" s="1"/>
  <c r="D21" i="1"/>
  <c r="E25" i="1" s="1"/>
  <c r="D27" i="5" l="1"/>
  <c r="C26" i="5"/>
  <c r="M25" i="5"/>
  <c r="C21" i="1"/>
  <c r="E27" i="1"/>
  <c r="M12" i="5" l="1"/>
</calcChain>
</file>

<file path=xl/sharedStrings.xml><?xml version="1.0" encoding="utf-8"?>
<sst xmlns="http://schemas.openxmlformats.org/spreadsheetml/2006/main" count="149" uniqueCount="108">
  <si>
    <t>Ülenurme GSK</t>
  </si>
  <si>
    <t>Elva LSK</t>
  </si>
  <si>
    <t>Kaiu LK</t>
  </si>
  <si>
    <t>SK Haapsalu</t>
  </si>
  <si>
    <t>KL MäLK</t>
  </si>
  <si>
    <t>Klubid kokku</t>
  </si>
  <si>
    <t>Vahetuste arv</t>
  </si>
  <si>
    <r>
      <t>osav.</t>
    </r>
    <r>
      <rPr>
        <b/>
        <sz val="10"/>
        <rFont val="Arial"/>
        <family val="2"/>
        <charset val="186"/>
      </rPr>
      <t>Σ</t>
    </r>
  </si>
  <si>
    <t>õhupüss 60</t>
  </si>
  <si>
    <t>õhupüstol 60</t>
  </si>
  <si>
    <t>Õhupüstol 60 lasku</t>
  </si>
  <si>
    <t>VAHETUSED</t>
  </si>
  <si>
    <t>Püss</t>
  </si>
  <si>
    <t>Püstol</t>
  </si>
  <si>
    <t>Jooksurada</t>
  </si>
  <si>
    <t>→</t>
  </si>
  <si>
    <t>Administraator</t>
  </si>
  <si>
    <t>Rapla Sadolin Spordihoone</t>
  </si>
  <si>
    <t>Start võistluslaskudeks</t>
  </si>
  <si>
    <t>R.T.</t>
  </si>
  <si>
    <t>F</t>
  </si>
  <si>
    <t>Finaalid:</t>
  </si>
  <si>
    <t>Registreeritud</t>
  </si>
  <si>
    <t xml:space="preserve">Narva LSK </t>
  </si>
  <si>
    <t>TIIR 1</t>
  </si>
  <si>
    <t>TIIR 2</t>
  </si>
  <si>
    <t>TIIR 3</t>
  </si>
  <si>
    <t>Tiir 3</t>
  </si>
  <si>
    <t>Tiir 1</t>
  </si>
  <si>
    <t>Valga LK</t>
  </si>
  <si>
    <t>M püss 10 rada Sius</t>
  </si>
  <si>
    <t>N püss Sius 10 rada</t>
  </si>
  <si>
    <t>Arvestus</t>
  </si>
  <si>
    <t>Varustuse kontroll</t>
  </si>
  <si>
    <t>Stardid Σ</t>
  </si>
  <si>
    <t>Garderoob</t>
  </si>
  <si>
    <t>Välisuksed</t>
  </si>
  <si>
    <t>Väike parkla</t>
  </si>
  <si>
    <t>Suur parkla</t>
  </si>
  <si>
    <t>Kohvik</t>
  </si>
  <si>
    <t>WC-N</t>
  </si>
  <si>
    <t>WC-M</t>
  </si>
  <si>
    <t>Jalakäija sissepääs</t>
  </si>
  <si>
    <t>1. vahetus</t>
  </si>
  <si>
    <t>2. vahetus</t>
  </si>
  <si>
    <t>Võistluste žürii</t>
  </si>
  <si>
    <t>Endel Kaasiku</t>
  </si>
  <si>
    <t>Heiti Vahtra</t>
  </si>
  <si>
    <t>Liivi Erm</t>
  </si>
  <si>
    <t>Sius operaatorid:</t>
  </si>
  <si>
    <t>Lauri Erm</t>
  </si>
  <si>
    <t>Protokollid ja sekretariaat</t>
  </si>
  <si>
    <t xml:space="preserve">Protokollitaja programm </t>
  </si>
  <si>
    <t xml:space="preserve">Majutus Rapla vallas </t>
  </si>
  <si>
    <t xml:space="preserve">Õpilaskodu meilaadress: </t>
  </si>
  <si>
    <t xml:space="preserve">Eesti juunioride meistrivõistlus õhkrelvadest </t>
  </si>
  <si>
    <t xml:space="preserve"> MJ</t>
  </si>
  <si>
    <t xml:space="preserve"> NJ</t>
  </si>
  <si>
    <t>Põlva SpK</t>
  </si>
  <si>
    <t>Viljandi SpK</t>
  </si>
  <si>
    <t>Valtu Spordimaja</t>
  </si>
  <si>
    <t>Autasustamine iga finaali järel</t>
  </si>
  <si>
    <t>MJ</t>
  </si>
  <si>
    <t>NJ</t>
  </si>
  <si>
    <t>Väike-Maarja LaSK</t>
  </si>
  <si>
    <t>Kaupo Kiis</t>
  </si>
  <si>
    <t>Kaur Laurimaa</t>
  </si>
  <si>
    <t>Jevgeni Mihhailov</t>
  </si>
  <si>
    <t>Andrus Illopmägi</t>
  </si>
  <si>
    <t xml:space="preserve">Tulejoonekohtunikud </t>
  </si>
  <si>
    <t>Meelis Loit</t>
  </si>
  <si>
    <t>Merje Meerits</t>
  </si>
  <si>
    <t>Finaalikohtunikud</t>
  </si>
  <si>
    <r>
      <rPr>
        <b/>
        <sz val="12"/>
        <rFont val="Arial"/>
        <family val="2"/>
        <charset val="186"/>
      </rPr>
      <t>10:00</t>
    </r>
    <r>
      <rPr>
        <sz val="12"/>
        <rFont val="Arial"/>
        <family val="2"/>
      </rPr>
      <t xml:space="preserve"> - 11:15</t>
    </r>
  </si>
  <si>
    <r>
      <rPr>
        <b/>
        <sz val="12"/>
        <rFont val="Arial"/>
        <family val="2"/>
        <charset val="186"/>
      </rPr>
      <t>12:00</t>
    </r>
    <r>
      <rPr>
        <sz val="12"/>
        <rFont val="Arial"/>
        <family val="2"/>
      </rPr>
      <t xml:space="preserve"> - 13:15</t>
    </r>
  </si>
  <si>
    <t xml:space="preserve">MJ </t>
  </si>
  <si>
    <t xml:space="preserve">NJ </t>
  </si>
  <si>
    <r>
      <t>NJ</t>
    </r>
    <r>
      <rPr>
        <sz val="12"/>
        <color indexed="10"/>
        <rFont val="Arial"/>
        <family val="2"/>
      </rPr>
      <t xml:space="preserve"> </t>
    </r>
  </si>
  <si>
    <t>3. vahetus</t>
  </si>
  <si>
    <t>2.v.</t>
  </si>
  <si>
    <t>3.v.</t>
  </si>
  <si>
    <t>Järvamaa LSK</t>
  </si>
  <si>
    <t>Sadolin Spordihoone Rapla,  06.veebruar 2022</t>
  </si>
  <si>
    <t>Sadolin Spordihoone Rapla,  06. veebruar 2022</t>
  </si>
  <si>
    <t>Tamme Laskur</t>
  </si>
  <si>
    <t>Hiiumaa LSK</t>
  </si>
  <si>
    <t>SK Pärnu LK</t>
  </si>
  <si>
    <t>Pärnumaa LK</t>
  </si>
  <si>
    <t>Karl Kontor</t>
  </si>
  <si>
    <t>Elmet Orasson</t>
  </si>
  <si>
    <t>Marianne Tavits</t>
  </si>
  <si>
    <r>
      <t xml:space="preserve">Püstol 60 l. </t>
    </r>
    <r>
      <rPr>
        <b/>
        <sz val="10"/>
        <color indexed="12"/>
        <rFont val="Arial"/>
        <family val="2"/>
        <charset val="186"/>
      </rPr>
      <t>M</t>
    </r>
    <r>
      <rPr>
        <sz val="10"/>
        <rFont val="Arial"/>
        <family val="2"/>
        <charset val="186"/>
      </rPr>
      <t>J; NJ</t>
    </r>
  </si>
  <si>
    <r>
      <t xml:space="preserve">Püstol 60 l. MJ, </t>
    </r>
    <r>
      <rPr>
        <b/>
        <sz val="10"/>
        <color indexed="10"/>
        <rFont val="Arial"/>
        <family val="2"/>
        <charset val="186"/>
      </rPr>
      <t>N</t>
    </r>
    <r>
      <rPr>
        <sz val="10"/>
        <rFont val="Arial"/>
        <family val="2"/>
        <charset val="186"/>
      </rPr>
      <t>J</t>
    </r>
  </si>
  <si>
    <t>Õhupüss 60 lasku MJ</t>
  </si>
  <si>
    <r>
      <t xml:space="preserve">Õhupüss 60 lasku </t>
    </r>
    <r>
      <rPr>
        <sz val="10"/>
        <color indexed="10"/>
        <rFont val="Arial"/>
        <family val="2"/>
        <charset val="186"/>
      </rPr>
      <t>NJ</t>
    </r>
  </si>
  <si>
    <r>
      <t>14.15</t>
    </r>
    <r>
      <rPr>
        <sz val="10"/>
        <rFont val="Arial"/>
        <family val="2"/>
        <charset val="186"/>
      </rPr>
      <t xml:space="preserve"> - 15:45</t>
    </r>
  </si>
  <si>
    <r>
      <t xml:space="preserve">14:00 - </t>
    </r>
    <r>
      <rPr>
        <sz val="12"/>
        <rFont val="Arial"/>
        <family val="2"/>
        <charset val="186"/>
      </rPr>
      <t>15:15</t>
    </r>
  </si>
  <si>
    <t>Tiir 2-InBand</t>
  </si>
  <si>
    <t>Püssi finaalid (1. ja 2. poolfinaal korraga MJ ja NJ püss)</t>
  </si>
  <si>
    <t>Püstoli finaalid (1. ja 2. poolfinaal korraga MJ ja NJ püstol)</t>
  </si>
  <si>
    <t xml:space="preserve">    rapla.yhiselamu@gmail.com</t>
  </si>
  <si>
    <t>Tiir 1;3</t>
  </si>
  <si>
    <r>
      <rPr>
        <sz val="10"/>
        <rFont val="Calibri"/>
        <family val="2"/>
        <charset val="186"/>
      </rPr>
      <t>∑</t>
    </r>
    <r>
      <rPr>
        <sz val="10"/>
        <rFont val="Arial"/>
        <family val="2"/>
      </rPr>
      <t xml:space="preserve"> starte</t>
    </r>
  </si>
  <si>
    <r>
      <t xml:space="preserve">Sius - Püss </t>
    </r>
    <r>
      <rPr>
        <b/>
        <sz val="14"/>
        <rFont val="Calibri"/>
        <family val="2"/>
        <charset val="186"/>
      </rPr>
      <t>∑</t>
    </r>
  </si>
  <si>
    <r>
      <t>InBand - Püstol</t>
    </r>
    <r>
      <rPr>
        <b/>
        <sz val="14"/>
        <rFont val="Arial"/>
        <family val="2"/>
      </rPr>
      <t xml:space="preserve"> </t>
    </r>
    <r>
      <rPr>
        <b/>
        <sz val="14"/>
        <rFont val="Calibri"/>
        <family val="2"/>
        <charset val="186"/>
      </rPr>
      <t>∑</t>
    </r>
  </si>
  <si>
    <t>1v.a.</t>
  </si>
  <si>
    <r>
      <t xml:space="preserve">Heina tn.  </t>
    </r>
    <r>
      <rPr>
        <i/>
        <sz val="14"/>
        <color rgb="FF008000"/>
        <rFont val="Arial"/>
        <family val="2"/>
        <charset val="186"/>
      </rPr>
      <t xml:space="preserve"> </t>
    </r>
    <r>
      <rPr>
        <sz val="14"/>
        <color rgb="FF008000"/>
        <rFont val="Calibri"/>
        <family val="2"/>
        <charset val="186"/>
      </rPr>
      <t>˃</t>
    </r>
  </si>
  <si>
    <r>
      <t xml:space="preserve">16:15 </t>
    </r>
    <r>
      <rPr>
        <sz val="10"/>
        <rFont val="Arial"/>
        <family val="2"/>
        <charset val="186"/>
      </rPr>
      <t>- 17:45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</si>
</sst>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;@"/>
  </numFmts>
  <fonts count="54" x14ac:knownFonts="1">
    <font>
      <sz val="10"/>
      <name val="Arial"/>
    </font>
    <font>
      <sz val="12"/>
      <name val="Arial"/>
      <family val="2"/>
      <charset val="186"/>
    </font>
    <font>
      <b/>
      <sz val="12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  <charset val="186"/>
    </font>
    <font>
      <sz val="14"/>
      <name val="Arial"/>
      <family val="2"/>
      <charset val="186"/>
    </font>
    <font>
      <u/>
      <sz val="10"/>
      <color indexed="12"/>
      <name val="Arial"/>
      <family val="2"/>
      <charset val="186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b/>
      <sz val="10"/>
      <name val="Arial"/>
      <family val="2"/>
      <charset val="204"/>
    </font>
    <font>
      <sz val="10"/>
      <color indexed="10"/>
      <name val="Arial"/>
      <family val="2"/>
      <charset val="186"/>
    </font>
    <font>
      <sz val="12"/>
      <name val="Arial"/>
      <family val="2"/>
      <charset val="186"/>
    </font>
    <font>
      <sz val="14"/>
      <name val="Arial"/>
      <family val="2"/>
      <charset val="186"/>
    </font>
    <font>
      <sz val="12"/>
      <color indexed="10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2"/>
      <color indexed="12"/>
      <name val="Arial"/>
      <family val="2"/>
    </font>
    <font>
      <b/>
      <sz val="10"/>
      <color indexed="10"/>
      <name val="Arial"/>
      <family val="2"/>
      <charset val="186"/>
    </font>
    <font>
      <b/>
      <sz val="14"/>
      <name val="Arial"/>
      <family val="2"/>
      <charset val="186"/>
    </font>
    <font>
      <i/>
      <sz val="10"/>
      <name val="Arial"/>
      <family val="2"/>
      <charset val="186"/>
    </font>
    <font>
      <i/>
      <sz val="12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color indexed="12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2"/>
      <color rgb="FFFF0000"/>
      <name val="Arial"/>
      <family val="2"/>
    </font>
    <font>
      <b/>
      <sz val="10"/>
      <color rgb="FFFF0000"/>
      <name val="Arial"/>
      <family val="2"/>
      <charset val="186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  <charset val="186"/>
    </font>
    <font>
      <i/>
      <sz val="12"/>
      <color rgb="FFFF0000"/>
      <name val="Arial"/>
      <family val="2"/>
      <charset val="186"/>
    </font>
    <font>
      <b/>
      <sz val="10"/>
      <color rgb="FF0000CC"/>
      <name val="Arial"/>
      <family val="2"/>
      <charset val="186"/>
    </font>
    <font>
      <sz val="10"/>
      <color rgb="FF0000CC"/>
      <name val="Arial"/>
      <family val="2"/>
      <charset val="186"/>
    </font>
    <font>
      <sz val="12"/>
      <color rgb="FF0000CC"/>
      <name val="Arial"/>
      <family val="2"/>
    </font>
    <font>
      <sz val="10"/>
      <color rgb="FF0000CC"/>
      <name val="Arial"/>
      <family val="2"/>
    </font>
    <font>
      <i/>
      <sz val="12"/>
      <color rgb="FF0000CC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sz val="10"/>
      <name val="Calibri"/>
      <family val="2"/>
      <charset val="186"/>
    </font>
    <font>
      <i/>
      <sz val="14"/>
      <name val="Arial"/>
      <family val="2"/>
      <charset val="186"/>
    </font>
    <font>
      <b/>
      <sz val="14"/>
      <name val="Arial"/>
      <family val="2"/>
    </font>
    <font>
      <b/>
      <sz val="14"/>
      <name val="Calibri"/>
      <family val="2"/>
      <charset val="186"/>
    </font>
    <font>
      <i/>
      <sz val="12"/>
      <color rgb="FF008000"/>
      <name val="Arial"/>
      <family val="2"/>
      <charset val="186"/>
    </font>
    <font>
      <i/>
      <sz val="14"/>
      <color rgb="FF008000"/>
      <name val="Arial"/>
      <family val="2"/>
      <charset val="186"/>
    </font>
    <font>
      <sz val="14"/>
      <color rgb="FF008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thin">
        <color indexed="8"/>
      </right>
      <top style="thin">
        <color indexed="64"/>
      </top>
      <bottom style="thin">
        <color rgb="FF0033CC"/>
      </bottom>
      <diagonal/>
    </border>
    <border>
      <left/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</cellStyleXfs>
  <cellXfs count="264">
    <xf numFmtId="0" fontId="0" fillId="0" borderId="0" xfId="0"/>
    <xf numFmtId="0" fontId="0" fillId="0" borderId="1" xfId="0" applyBorder="1"/>
    <xf numFmtId="164" fontId="3" fillId="0" borderId="2" xfId="0" applyNumberFormat="1" applyFont="1" applyBorder="1"/>
    <xf numFmtId="14" fontId="3" fillId="0" borderId="2" xfId="0" applyNumberFormat="1" applyFont="1" applyBorder="1"/>
    <xf numFmtId="0" fontId="8" fillId="0" borderId="0" xfId="0" applyFont="1"/>
    <xf numFmtId="0" fontId="5" fillId="0" borderId="2" xfId="0" applyNumberFormat="1" applyFont="1" applyBorder="1" applyAlignment="1">
      <alignment horizontal="left"/>
    </xf>
    <xf numFmtId="0" fontId="5" fillId="0" borderId="2" xfId="0" applyFont="1" applyBorder="1"/>
    <xf numFmtId="0" fontId="0" fillId="0" borderId="0" xfId="0" applyBorder="1"/>
    <xf numFmtId="0" fontId="6" fillId="0" borderId="0" xfId="0" applyFont="1" applyBorder="1"/>
    <xf numFmtId="0" fontId="6" fillId="0" borderId="0" xfId="0" applyNumberFormat="1" applyFont="1" applyBorder="1"/>
    <xf numFmtId="0" fontId="5" fillId="0" borderId="0" xfId="0" applyFont="1" applyFill="1" applyBorder="1"/>
    <xf numFmtId="0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49" fontId="3" fillId="0" borderId="2" xfId="0" applyNumberFormat="1" applyFont="1" applyBorder="1"/>
    <xf numFmtId="0" fontId="6" fillId="0" borderId="1" xfId="0" applyFont="1" applyBorder="1" applyAlignment="1">
      <alignment horizontal="center" textRotation="90"/>
    </xf>
    <xf numFmtId="0" fontId="1" fillId="0" borderId="3" xfId="0" applyFont="1" applyBorder="1"/>
    <xf numFmtId="0" fontId="6" fillId="0" borderId="4" xfId="0" applyFont="1" applyBorder="1"/>
    <xf numFmtId="0" fontId="6" fillId="0" borderId="0" xfId="0" applyFont="1" applyAlignment="1">
      <alignment horizontal="center"/>
    </xf>
    <xf numFmtId="0" fontId="10" fillId="0" borderId="5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3" applyFont="1"/>
    <xf numFmtId="0" fontId="3" fillId="0" borderId="0" xfId="3"/>
    <xf numFmtId="0" fontId="12" fillId="0" borderId="0" xfId="3" applyFont="1"/>
    <xf numFmtId="0" fontId="12" fillId="0" borderId="0" xfId="3" applyFont="1" applyBorder="1"/>
    <xf numFmtId="0" fontId="12" fillId="0" borderId="0" xfId="3" applyFont="1" applyAlignment="1">
      <alignment horizontal="center"/>
    </xf>
    <xf numFmtId="0" fontId="3" fillId="0" borderId="0" xfId="3" applyAlignment="1">
      <alignment horizontal="center"/>
    </xf>
    <xf numFmtId="0" fontId="13" fillId="0" borderId="0" xfId="0" applyFont="1" applyAlignment="1">
      <alignment horizontal="center"/>
    </xf>
    <xf numFmtId="0" fontId="3" fillId="0" borderId="1" xfId="3" applyBorder="1" applyAlignment="1">
      <alignment horizontal="center"/>
    </xf>
    <xf numFmtId="0" fontId="12" fillId="0" borderId="1" xfId="3" applyFont="1" applyBorder="1" applyAlignment="1">
      <alignment horizontal="center"/>
    </xf>
    <xf numFmtId="0" fontId="15" fillId="0" borderId="0" xfId="0" applyFont="1"/>
    <xf numFmtId="0" fontId="2" fillId="0" borderId="0" xfId="3" applyFont="1" applyBorder="1" applyAlignment="1"/>
    <xf numFmtId="0" fontId="0" fillId="0" borderId="1" xfId="0" applyBorder="1" applyAlignment="1">
      <alignment horizontal="center"/>
    </xf>
    <xf numFmtId="0" fontId="16" fillId="0" borderId="0" xfId="0" applyFont="1"/>
    <xf numFmtId="0" fontId="15" fillId="0" borderId="0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17" fillId="0" borderId="0" xfId="3" applyFont="1"/>
    <xf numFmtId="0" fontId="14" fillId="0" borderId="0" xfId="0" applyFont="1" applyBorder="1" applyAlignment="1"/>
    <xf numFmtId="0" fontId="3" fillId="0" borderId="10" xfId="0" applyFont="1" applyBorder="1"/>
    <xf numFmtId="0" fontId="0" fillId="0" borderId="0" xfId="0" applyAlignment="1">
      <alignment textRotation="90"/>
    </xf>
    <xf numFmtId="0" fontId="1" fillId="0" borderId="0" xfId="0" applyFont="1"/>
    <xf numFmtId="0" fontId="12" fillId="0" borderId="1" xfId="3" applyFont="1" applyFill="1" applyBorder="1" applyAlignment="1">
      <alignment horizontal="center"/>
    </xf>
    <xf numFmtId="0" fontId="32" fillId="0" borderId="0" xfId="3" applyFont="1"/>
    <xf numFmtId="0" fontId="12" fillId="0" borderId="13" xfId="3" applyFont="1" applyBorder="1" applyAlignment="1">
      <alignment horizontal="center"/>
    </xf>
    <xf numFmtId="0" fontId="3" fillId="0" borderId="0" xfId="3" applyBorder="1"/>
    <xf numFmtId="0" fontId="2" fillId="0" borderId="11" xfId="3" applyFont="1" applyBorder="1" applyAlignment="1"/>
    <xf numFmtId="0" fontId="33" fillId="0" borderId="0" xfId="3" applyFont="1" applyAlignment="1">
      <alignment horizontal="center"/>
    </xf>
    <xf numFmtId="0" fontId="0" fillId="0" borderId="0" xfId="0" applyBorder="1" applyAlignment="1">
      <alignment textRotation="90"/>
    </xf>
    <xf numFmtId="20" fontId="32" fillId="0" borderId="0" xfId="3" applyNumberFormat="1" applyFont="1"/>
    <xf numFmtId="0" fontId="3" fillId="0" borderId="6" xfId="0" applyFont="1" applyBorder="1" applyAlignment="1">
      <alignment textRotation="90"/>
    </xf>
    <xf numFmtId="0" fontId="21" fillId="0" borderId="0" xfId="0" applyFont="1" applyBorder="1" applyAlignment="1"/>
    <xf numFmtId="0" fontId="22" fillId="0" borderId="0" xfId="0" applyFont="1" applyBorder="1"/>
    <xf numFmtId="0" fontId="8" fillId="0" borderId="0" xfId="0" applyFont="1" applyBorder="1"/>
    <xf numFmtId="0" fontId="18" fillId="0" borderId="0" xfId="0" applyFont="1" applyBorder="1" applyAlignment="1">
      <alignment horizontal="center" vertical="center" textRotation="90"/>
    </xf>
    <xf numFmtId="0" fontId="3" fillId="0" borderId="0" xfId="0" applyFont="1"/>
    <xf numFmtId="0" fontId="35" fillId="0" borderId="14" xfId="0" applyFont="1" applyBorder="1" applyAlignment="1">
      <alignment textRotation="90"/>
    </xf>
    <xf numFmtId="0" fontId="35" fillId="0" borderId="1" xfId="0" applyFont="1" applyBorder="1" applyAlignment="1">
      <alignment textRotation="90"/>
    </xf>
    <xf numFmtId="0" fontId="36" fillId="0" borderId="14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4" fillId="0" borderId="1" xfId="3" applyFont="1" applyBorder="1" applyAlignment="1">
      <alignment horizontal="center"/>
    </xf>
    <xf numFmtId="0" fontId="34" fillId="0" borderId="1" xfId="3" applyFont="1" applyFill="1" applyBorder="1" applyAlignment="1">
      <alignment horizontal="center"/>
    </xf>
    <xf numFmtId="0" fontId="34" fillId="0" borderId="13" xfId="3" applyFont="1" applyBorder="1" applyAlignment="1">
      <alignment horizontal="center"/>
    </xf>
    <xf numFmtId="0" fontId="2" fillId="0" borderId="15" xfId="3" applyFont="1" applyBorder="1" applyAlignment="1">
      <alignment horizontal="right"/>
    </xf>
    <xf numFmtId="0" fontId="23" fillId="0" borderId="1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20" fillId="0" borderId="15" xfId="3" applyFont="1" applyBorder="1" applyAlignment="1"/>
    <xf numFmtId="0" fontId="3" fillId="0" borderId="11" xfId="3" applyFont="1" applyBorder="1" applyAlignment="1">
      <alignment horizontal="center"/>
    </xf>
    <xf numFmtId="0" fontId="12" fillId="0" borderId="11" xfId="3" applyFont="1" applyBorder="1"/>
    <xf numFmtId="0" fontId="6" fillId="0" borderId="2" xfId="0" applyFont="1" applyBorder="1" applyAlignment="1">
      <alignment horizontal="center" textRotation="90"/>
    </xf>
    <xf numFmtId="0" fontId="3" fillId="0" borderId="2" xfId="0" applyFont="1" applyBorder="1" applyAlignment="1">
      <alignment horizontal="center" textRotation="90"/>
    </xf>
    <xf numFmtId="0" fontId="0" fillId="0" borderId="4" xfId="0" applyBorder="1"/>
    <xf numFmtId="0" fontId="23" fillId="0" borderId="1" xfId="0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8" fillId="0" borderId="16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38" fillId="0" borderId="17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3" fillId="0" borderId="18" xfId="3" applyBorder="1"/>
    <xf numFmtId="0" fontId="20" fillId="0" borderId="18" xfId="3" applyFont="1" applyBorder="1" applyAlignment="1"/>
    <xf numFmtId="0" fontId="3" fillId="0" borderId="19" xfId="3" applyBorder="1"/>
    <xf numFmtId="0" fontId="20" fillId="0" borderId="20" xfId="3" applyFont="1" applyBorder="1" applyAlignment="1"/>
    <xf numFmtId="0" fontId="36" fillId="0" borderId="15" xfId="3" applyFont="1" applyBorder="1" applyAlignment="1"/>
    <xf numFmtId="20" fontId="32" fillId="0" borderId="0" xfId="3" applyNumberFormat="1" applyFont="1" applyBorder="1"/>
    <xf numFmtId="0" fontId="38" fillId="0" borderId="0" xfId="3" applyFont="1"/>
    <xf numFmtId="0" fontId="3" fillId="0" borderId="0" xfId="0" applyFont="1" applyBorder="1"/>
    <xf numFmtId="0" fontId="0" fillId="0" borderId="21" xfId="0" applyBorder="1" applyAlignment="1">
      <alignment textRotation="9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9" xfId="0" applyBorder="1" applyAlignment="1">
      <alignment horizontal="center" vertical="center"/>
    </xf>
    <xf numFmtId="0" fontId="0" fillId="0" borderId="31" xfId="0" applyBorder="1"/>
    <xf numFmtId="0" fontId="6" fillId="0" borderId="1" xfId="0" applyFont="1" applyBorder="1" applyAlignment="1">
      <alignment horizontal="center"/>
    </xf>
    <xf numFmtId="0" fontId="34" fillId="0" borderId="32" xfId="3" applyFont="1" applyBorder="1"/>
    <xf numFmtId="0" fontId="34" fillId="0" borderId="33" xfId="3" applyFont="1" applyBorder="1"/>
    <xf numFmtId="0" fontId="37" fillId="0" borderId="33" xfId="3" applyFont="1" applyBorder="1"/>
    <xf numFmtId="0" fontId="34" fillId="0" borderId="33" xfId="3" applyFont="1" applyBorder="1" applyAlignment="1">
      <alignment horizontal="center"/>
    </xf>
    <xf numFmtId="0" fontId="34" fillId="0" borderId="33" xfId="3" applyFont="1" applyFill="1" applyBorder="1" applyAlignment="1">
      <alignment horizontal="center"/>
    </xf>
    <xf numFmtId="0" fontId="34" fillId="0" borderId="34" xfId="3" applyFont="1" applyBorder="1" applyAlignment="1">
      <alignment horizontal="center"/>
    </xf>
    <xf numFmtId="0" fontId="39" fillId="0" borderId="35" xfId="3" applyFont="1" applyBorder="1" applyAlignment="1">
      <alignment horizontal="center"/>
    </xf>
    <xf numFmtId="0" fontId="39" fillId="0" borderId="36" xfId="3" applyFont="1" applyBorder="1" applyAlignment="1">
      <alignment horizontal="center"/>
    </xf>
    <xf numFmtId="0" fontId="4" fillId="2" borderId="0" xfId="0" applyFont="1" applyFill="1"/>
    <xf numFmtId="0" fontId="4" fillId="0" borderId="0" xfId="0" applyFont="1" applyAlignment="1">
      <alignment horizontal="left"/>
    </xf>
    <xf numFmtId="0" fontId="40" fillId="0" borderId="0" xfId="0" applyFont="1" applyBorder="1" applyAlignment="1"/>
    <xf numFmtId="0" fontId="41" fillId="0" borderId="11" xfId="0" applyFont="1" applyBorder="1" applyAlignment="1"/>
    <xf numFmtId="0" fontId="0" fillId="0" borderId="37" xfId="0" applyBorder="1"/>
    <xf numFmtId="0" fontId="0" fillId="0" borderId="22" xfId="0" applyBorder="1" applyAlignment="1">
      <alignment vertical="center" textRotation="90"/>
    </xf>
    <xf numFmtId="0" fontId="27" fillId="0" borderId="0" xfId="2" applyFont="1"/>
    <xf numFmtId="0" fontId="3" fillId="0" borderId="0" xfId="2"/>
    <xf numFmtId="0" fontId="28" fillId="0" borderId="0" xfId="2" applyFont="1"/>
    <xf numFmtId="0" fontId="1" fillId="0" borderId="0" xfId="2" applyFont="1"/>
    <xf numFmtId="0" fontId="29" fillId="0" borderId="0" xfId="2" applyFont="1"/>
    <xf numFmtId="0" fontId="9" fillId="0" borderId="0" xfId="1" applyAlignment="1" applyProtection="1"/>
    <xf numFmtId="0" fontId="4" fillId="0" borderId="0" xfId="3" applyFont="1" applyAlignment="1">
      <alignment horizontal="right"/>
    </xf>
    <xf numFmtId="0" fontId="4" fillId="0" borderId="0" xfId="3" applyFont="1"/>
    <xf numFmtId="20" fontId="3" fillId="0" borderId="0" xfId="3" applyNumberFormat="1" applyFont="1"/>
    <xf numFmtId="0" fontId="2" fillId="0" borderId="0" xfId="3" applyFont="1" applyBorder="1" applyAlignment="1">
      <alignment horizontal="center"/>
    </xf>
    <xf numFmtId="0" fontId="4" fillId="0" borderId="46" xfId="0" applyFont="1" applyBorder="1" applyAlignment="1">
      <alignment textRotation="90"/>
    </xf>
    <xf numFmtId="0" fontId="1" fillId="0" borderId="46" xfId="0" applyFont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38" fillId="0" borderId="48" xfId="0" applyFont="1" applyBorder="1" applyAlignment="1">
      <alignment horizontal="center"/>
    </xf>
    <xf numFmtId="0" fontId="42" fillId="0" borderId="1" xfId="3" applyFont="1" applyBorder="1" applyAlignment="1">
      <alignment horizontal="center"/>
    </xf>
    <xf numFmtId="0" fontId="42" fillId="0" borderId="1" xfId="3" applyFont="1" applyBorder="1"/>
    <xf numFmtId="0" fontId="43" fillId="0" borderId="1" xfId="3" applyFont="1" applyBorder="1"/>
    <xf numFmtId="0" fontId="42" fillId="0" borderId="1" xfId="3" applyFont="1" applyFill="1" applyBorder="1" applyAlignment="1">
      <alignment horizontal="center"/>
    </xf>
    <xf numFmtId="0" fontId="42" fillId="0" borderId="13" xfId="3" applyFont="1" applyBorder="1" applyAlignment="1">
      <alignment horizontal="center"/>
    </xf>
    <xf numFmtId="0" fontId="44" fillId="0" borderId="4" xfId="3" applyFont="1" applyBorder="1" applyAlignment="1">
      <alignment horizontal="center"/>
    </xf>
    <xf numFmtId="0" fontId="42" fillId="0" borderId="5" xfId="3" applyFont="1" applyBorder="1"/>
    <xf numFmtId="0" fontId="43" fillId="0" borderId="5" xfId="3" applyFont="1" applyBorder="1"/>
    <xf numFmtId="0" fontId="42" fillId="0" borderId="5" xfId="3" applyFont="1" applyBorder="1" applyAlignment="1">
      <alignment horizontal="center"/>
    </xf>
    <xf numFmtId="0" fontId="42" fillId="0" borderId="5" xfId="3" applyFont="1" applyFill="1" applyBorder="1" applyAlignment="1">
      <alignment horizontal="center"/>
    </xf>
    <xf numFmtId="0" fontId="44" fillId="0" borderId="35" xfId="3" applyFont="1" applyBorder="1" applyAlignment="1">
      <alignment horizontal="center"/>
    </xf>
    <xf numFmtId="0" fontId="42" fillId="0" borderId="33" xfId="3" applyFont="1" applyBorder="1" applyAlignment="1">
      <alignment horizontal="center"/>
    </xf>
    <xf numFmtId="0" fontId="45" fillId="0" borderId="1" xfId="3" applyFont="1" applyBorder="1" applyAlignment="1">
      <alignment horizontal="center"/>
    </xf>
    <xf numFmtId="0" fontId="3" fillId="0" borderId="12" xfId="0" applyFont="1" applyBorder="1" applyAlignment="1">
      <alignment vertical="center" textRotation="90"/>
    </xf>
    <xf numFmtId="0" fontId="0" fillId="0" borderId="13" xfId="0" applyBorder="1"/>
    <xf numFmtId="0" fontId="4" fillId="2" borderId="12" xfId="0" applyFont="1" applyFill="1" applyBorder="1"/>
    <xf numFmtId="0" fontId="2" fillId="0" borderId="0" xfId="3" applyFont="1" applyBorder="1" applyAlignment="1">
      <alignment horizontal="right"/>
    </xf>
    <xf numFmtId="0" fontId="36" fillId="0" borderId="0" xfId="3" applyFont="1" applyBorder="1" applyAlignment="1"/>
    <xf numFmtId="0" fontId="3" fillId="0" borderId="2" xfId="0" applyFont="1" applyBorder="1"/>
    <xf numFmtId="0" fontId="28" fillId="0" borderId="0" xfId="0" applyFont="1"/>
    <xf numFmtId="0" fontId="28" fillId="0" borderId="0" xfId="2" applyFont="1" applyBorder="1"/>
    <xf numFmtId="0" fontId="30" fillId="0" borderId="0" xfId="2" applyFont="1"/>
    <xf numFmtId="0" fontId="6" fillId="0" borderId="0" xfId="0" applyFont="1" applyAlignment="1">
      <alignment horizontal="center"/>
    </xf>
    <xf numFmtId="0" fontId="34" fillId="0" borderId="4" xfId="3" applyFont="1" applyBorder="1" applyAlignment="1">
      <alignment horizontal="center"/>
    </xf>
    <xf numFmtId="0" fontId="34" fillId="0" borderId="15" xfId="3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34" fillId="0" borderId="4" xfId="3" applyFont="1" applyFill="1" applyBorder="1" applyAlignment="1">
      <alignment horizontal="center"/>
    </xf>
    <xf numFmtId="0" fontId="12" fillId="0" borderId="4" xfId="3" applyFont="1" applyFill="1" applyBorder="1" applyAlignment="1">
      <alignment horizontal="center"/>
    </xf>
    <xf numFmtId="0" fontId="12" fillId="0" borderId="15" xfId="3" applyFont="1" applyBorder="1" applyAlignment="1">
      <alignment horizontal="center"/>
    </xf>
    <xf numFmtId="0" fontId="37" fillId="0" borderId="0" xfId="0" applyFont="1" applyFill="1" applyBorder="1"/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41" fillId="0" borderId="0" xfId="0" applyFont="1"/>
    <xf numFmtId="0" fontId="40" fillId="0" borderId="0" xfId="0" applyFont="1"/>
    <xf numFmtId="20" fontId="41" fillId="0" borderId="0" xfId="0" applyNumberFormat="1" applyFont="1"/>
    <xf numFmtId="0" fontId="41" fillId="0" borderId="0" xfId="0" applyFont="1" applyFill="1" applyBorder="1"/>
    <xf numFmtId="0" fontId="38" fillId="0" borderId="50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0" fontId="42" fillId="0" borderId="34" xfId="3" applyFont="1" applyBorder="1" applyAlignment="1">
      <alignment horizontal="center"/>
    </xf>
    <xf numFmtId="0" fontId="24" fillId="0" borderId="0" xfId="0" applyFont="1"/>
    <xf numFmtId="0" fontId="41" fillId="0" borderId="0" xfId="0" applyFont="1" applyBorder="1"/>
    <xf numFmtId="0" fontId="4" fillId="0" borderId="0" xfId="3" applyFont="1" applyAlignment="1">
      <alignment horizontal="center"/>
    </xf>
    <xf numFmtId="0" fontId="4" fillId="0" borderId="0" xfId="0" applyFont="1"/>
    <xf numFmtId="0" fontId="35" fillId="0" borderId="0" xfId="0" applyFont="1"/>
    <xf numFmtId="0" fontId="1" fillId="0" borderId="4" xfId="3" applyFont="1" applyBorder="1" applyAlignment="1">
      <alignment horizontal="center"/>
    </xf>
    <xf numFmtId="0" fontId="48" fillId="0" borderId="0" xfId="0" applyFont="1"/>
    <xf numFmtId="0" fontId="25" fillId="0" borderId="1" xfId="0" applyFont="1" applyBorder="1"/>
    <xf numFmtId="0" fontId="5" fillId="0" borderId="15" xfId="3" applyFont="1" applyBorder="1" applyAlignment="1">
      <alignment horizontal="center"/>
    </xf>
    <xf numFmtId="0" fontId="1" fillId="0" borderId="1" xfId="3" applyFont="1" applyBorder="1" applyAlignment="1">
      <alignment horizontal="center"/>
    </xf>
    <xf numFmtId="0" fontId="51" fillId="0" borderId="0" xfId="0" applyFont="1"/>
    <xf numFmtId="14" fontId="39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 textRotation="90"/>
    </xf>
    <xf numFmtId="0" fontId="6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11" xfId="3" applyFont="1" applyBorder="1" applyAlignment="1">
      <alignment horizontal="right"/>
    </xf>
    <xf numFmtId="0" fontId="2" fillId="0" borderId="9" xfId="3" applyFont="1" applyBorder="1" applyAlignment="1">
      <alignment horizontal="right"/>
    </xf>
    <xf numFmtId="0" fontId="24" fillId="0" borderId="39" xfId="3" applyFont="1" applyBorder="1" applyAlignment="1">
      <alignment horizontal="center"/>
    </xf>
    <xf numFmtId="0" fontId="24" fillId="0" borderId="40" xfId="3" applyFont="1" applyBorder="1" applyAlignment="1">
      <alignment horizontal="center"/>
    </xf>
    <xf numFmtId="0" fontId="1" fillId="0" borderId="26" xfId="3" applyFont="1" applyBorder="1" applyAlignment="1">
      <alignment horizontal="center"/>
    </xf>
    <xf numFmtId="0" fontId="1" fillId="0" borderId="23" xfId="3" applyFont="1" applyBorder="1" applyAlignment="1">
      <alignment horizontal="center"/>
    </xf>
    <xf numFmtId="0" fontId="1" fillId="0" borderId="27" xfId="3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0" fontId="5" fillId="0" borderId="4" xfId="3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20" fontId="1" fillId="0" borderId="8" xfId="3" applyNumberFormat="1" applyFont="1" applyFill="1" applyBorder="1" applyAlignment="1">
      <alignment horizontal="center"/>
    </xf>
    <xf numFmtId="20" fontId="12" fillId="0" borderId="7" xfId="3" applyNumberFormat="1" applyFont="1" applyFill="1" applyBorder="1" applyAlignment="1">
      <alignment horizontal="center"/>
    </xf>
    <xf numFmtId="20" fontId="12" fillId="0" borderId="38" xfId="3" applyNumberFormat="1" applyFont="1" applyFill="1" applyBorder="1" applyAlignment="1">
      <alignment horizontal="center"/>
    </xf>
    <xf numFmtId="20" fontId="1" fillId="0" borderId="7" xfId="3" applyNumberFormat="1" applyFont="1" applyFill="1" applyBorder="1" applyAlignment="1">
      <alignment horizontal="center"/>
    </xf>
    <xf numFmtId="20" fontId="19" fillId="0" borderId="7" xfId="3" applyNumberFormat="1" applyFont="1" applyFill="1" applyBorder="1" applyAlignment="1">
      <alignment horizontal="center"/>
    </xf>
    <xf numFmtId="0" fontId="46" fillId="0" borderId="4" xfId="3" applyFont="1" applyBorder="1" applyAlignment="1">
      <alignment horizontal="center"/>
    </xf>
    <xf numFmtId="0" fontId="46" fillId="0" borderId="2" xfId="3" applyFont="1" applyBorder="1" applyAlignment="1">
      <alignment horizontal="center"/>
    </xf>
    <xf numFmtId="0" fontId="46" fillId="0" borderId="5" xfId="3" applyFont="1" applyBorder="1" applyAlignment="1">
      <alignment horizontal="center"/>
    </xf>
    <xf numFmtId="0" fontId="5" fillId="0" borderId="13" xfId="3" applyFont="1" applyBorder="1" applyAlignment="1">
      <alignment horizontal="center" vertical="center" textRotation="90"/>
    </xf>
    <xf numFmtId="0" fontId="5" fillId="0" borderId="12" xfId="3" applyFont="1" applyBorder="1" applyAlignment="1">
      <alignment horizontal="center" vertical="center" textRotation="90"/>
    </xf>
    <xf numFmtId="0" fontId="5" fillId="0" borderId="37" xfId="3" applyFont="1" applyBorder="1" applyAlignment="1">
      <alignment horizontal="center" vertical="center" textRotation="90"/>
    </xf>
    <xf numFmtId="0" fontId="24" fillId="0" borderId="4" xfId="3" applyFont="1" applyBorder="1" applyAlignment="1">
      <alignment horizontal="center"/>
    </xf>
    <xf numFmtId="0" fontId="24" fillId="0" borderId="5" xfId="3" applyFont="1" applyBorder="1" applyAlignment="1">
      <alignment horizontal="center"/>
    </xf>
    <xf numFmtId="0" fontId="12" fillId="0" borderId="36" xfId="3" applyFont="1" applyBorder="1" applyAlignment="1">
      <alignment horizontal="center"/>
    </xf>
    <xf numFmtId="0" fontId="12" fillId="0" borderId="5" xfId="3" applyFont="1" applyBorder="1" applyAlignment="1">
      <alignment horizontal="center"/>
    </xf>
    <xf numFmtId="0" fontId="5" fillId="0" borderId="36" xfId="3" applyFont="1" applyBorder="1" applyAlignment="1">
      <alignment horizontal="center"/>
    </xf>
    <xf numFmtId="0" fontId="3" fillId="0" borderId="41" xfId="0" applyFont="1" applyBorder="1" applyAlignment="1">
      <alignment horizontal="center" textRotation="90"/>
    </xf>
    <xf numFmtId="0" fontId="0" fillId="0" borderId="42" xfId="0" applyBorder="1" applyAlignment="1">
      <alignment horizontal="center" textRotation="90"/>
    </xf>
    <xf numFmtId="0" fontId="0" fillId="0" borderId="43" xfId="0" applyBorder="1" applyAlignment="1">
      <alignment horizontal="center" textRotation="90"/>
    </xf>
    <xf numFmtId="0" fontId="18" fillId="0" borderId="9" xfId="0" applyFont="1" applyBorder="1" applyAlignment="1">
      <alignment horizontal="center" vertical="center" textRotation="90"/>
    </xf>
    <xf numFmtId="0" fontId="18" fillId="0" borderId="6" xfId="0" applyFont="1" applyBorder="1" applyAlignment="1">
      <alignment horizontal="center" vertical="center" textRotation="90"/>
    </xf>
    <xf numFmtId="0" fontId="18" fillId="0" borderId="3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textRotation="9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 textRotation="90"/>
    </xf>
    <xf numFmtId="0" fontId="4" fillId="0" borderId="41" xfId="0" applyFont="1" applyBorder="1" applyAlignment="1">
      <alignment horizontal="center" textRotation="90"/>
    </xf>
    <xf numFmtId="0" fontId="4" fillId="0" borderId="42" xfId="0" applyFont="1" applyBorder="1" applyAlignment="1">
      <alignment horizontal="center" textRotation="90"/>
    </xf>
    <xf numFmtId="0" fontId="4" fillId="0" borderId="43" xfId="0" applyFont="1" applyBorder="1" applyAlignment="1">
      <alignment horizontal="center" textRotation="90"/>
    </xf>
    <xf numFmtId="0" fontId="24" fillId="0" borderId="44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 vertical="top"/>
    </xf>
    <xf numFmtId="0" fontId="3" fillId="0" borderId="42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top"/>
    </xf>
    <xf numFmtId="0" fontId="0" fillId="0" borderId="23" xfId="0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0" xfId="0" applyFont="1" applyBorder="1" applyAlignment="1">
      <alignment horizontal="center" textRotation="90"/>
    </xf>
    <xf numFmtId="0" fontId="4" fillId="0" borderId="18" xfId="0" applyFont="1" applyBorder="1" applyAlignment="1">
      <alignment horizontal="center" textRotation="90"/>
    </xf>
    <xf numFmtId="0" fontId="4" fillId="0" borderId="44" xfId="0" applyFont="1" applyBorder="1" applyAlignment="1">
      <alignment horizontal="center" textRotation="90"/>
    </xf>
    <xf numFmtId="0" fontId="4" fillId="0" borderId="22" xfId="0" applyFont="1" applyBorder="1" applyAlignment="1">
      <alignment horizontal="center" textRotation="90"/>
    </xf>
    <xf numFmtId="0" fontId="4" fillId="0" borderId="26" xfId="0" applyFont="1" applyBorder="1" applyAlignment="1">
      <alignment horizontal="center" textRotation="90"/>
    </xf>
    <xf numFmtId="0" fontId="4" fillId="0" borderId="27" xfId="0" applyFont="1" applyBorder="1" applyAlignment="1">
      <alignment horizontal="center" textRotation="90"/>
    </xf>
    <xf numFmtId="0" fontId="3" fillId="0" borderId="12" xfId="0" applyFont="1" applyBorder="1" applyAlignment="1">
      <alignment horizontal="center" vertical="center" textRotation="90"/>
    </xf>
    <xf numFmtId="0" fontId="31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Normal 2" xfId="2"/>
    <cellStyle name="Обычный_EKV07vah" xfId="3"/>
  </cellStyles>
  <dxfs count="0"/>
  <tableStyles count="0" defaultTableStyle="TableStyleMedium9" defaultPivotStyle="PivotStyleLight16"/>
  <colors>
    <mruColors>
      <color rgb="FF008000"/>
      <color rgb="FFFF00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pla.yhiselamu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7" zoomScaleNormal="100" workbookViewId="0">
      <selection activeCell="J24" sqref="J24"/>
    </sheetView>
  </sheetViews>
  <sheetFormatPr defaultRowHeight="12.75" x14ac:dyDescent="0.2"/>
  <cols>
    <col min="1" max="1" width="4.140625" customWidth="1"/>
    <col min="2" max="2" width="20.7109375" customWidth="1"/>
    <col min="3" max="3" width="4.85546875" customWidth="1"/>
    <col min="4" max="7" width="5" customWidth="1"/>
    <col min="9" max="9" width="12.7109375" customWidth="1"/>
    <col min="10" max="11" width="5.5703125" customWidth="1"/>
    <col min="12" max="12" width="4.5703125" customWidth="1"/>
    <col min="13" max="13" width="6.140625" customWidth="1"/>
    <col min="14" max="14" width="14.5703125" customWidth="1"/>
    <col min="15" max="15" width="5.42578125" customWidth="1"/>
    <col min="16" max="16" width="5.5703125" customWidth="1"/>
  </cols>
  <sheetData>
    <row r="1" spans="1:8" ht="18" x14ac:dyDescent="0.25">
      <c r="A1" s="4" t="s">
        <v>55</v>
      </c>
      <c r="B1" s="4"/>
      <c r="C1" s="4"/>
      <c r="D1" s="4"/>
      <c r="E1" s="4"/>
      <c r="F1" s="4"/>
    </row>
    <row r="2" spans="1:8" ht="18" x14ac:dyDescent="0.25">
      <c r="A2" s="4"/>
      <c r="B2" s="47" t="s">
        <v>82</v>
      </c>
      <c r="C2" s="30"/>
      <c r="D2" s="34"/>
      <c r="E2" s="34"/>
      <c r="F2" s="30"/>
      <c r="G2" s="30"/>
    </row>
    <row r="3" spans="1:8" ht="18.75" x14ac:dyDescent="0.3">
      <c r="A3" s="188" t="s">
        <v>22</v>
      </c>
      <c r="B3" s="4"/>
      <c r="C3" s="47"/>
      <c r="D3" s="7"/>
      <c r="E3" s="193">
        <v>44594</v>
      </c>
      <c r="F3" s="193"/>
      <c r="G3" s="193"/>
    </row>
    <row r="4" spans="1:8" ht="18" x14ac:dyDescent="0.25">
      <c r="A4" s="4"/>
      <c r="C4" s="4"/>
      <c r="D4" s="196"/>
      <c r="E4" s="196"/>
      <c r="F4" s="36"/>
      <c r="G4" s="36"/>
    </row>
    <row r="5" spans="1:8" ht="15.75" x14ac:dyDescent="0.25">
      <c r="B5" s="13"/>
      <c r="C5" s="16"/>
      <c r="D5" s="198" t="s">
        <v>56</v>
      </c>
      <c r="E5" s="199"/>
      <c r="F5" s="197" t="s">
        <v>57</v>
      </c>
      <c r="G5" s="197"/>
    </row>
    <row r="6" spans="1:8" ht="66" x14ac:dyDescent="0.2">
      <c r="A6" s="1"/>
      <c r="B6" s="76"/>
      <c r="C6" s="75" t="s">
        <v>34</v>
      </c>
      <c r="D6" s="15" t="s">
        <v>8</v>
      </c>
      <c r="E6" s="137" t="s">
        <v>9</v>
      </c>
      <c r="F6" s="62" t="s">
        <v>9</v>
      </c>
      <c r="G6" s="63" t="s">
        <v>8</v>
      </c>
    </row>
    <row r="7" spans="1:8" ht="16.5" customHeight="1" x14ac:dyDescent="0.2">
      <c r="A7" s="32">
        <v>1</v>
      </c>
      <c r="B7" s="2" t="s">
        <v>1</v>
      </c>
      <c r="C7" s="78">
        <f t="shared" ref="C7:C20" si="0">SUM(D7:G7)</f>
        <v>9</v>
      </c>
      <c r="D7" s="79">
        <v>3</v>
      </c>
      <c r="E7" s="138"/>
      <c r="F7" s="82">
        <v>1</v>
      </c>
      <c r="G7" s="83">
        <v>5</v>
      </c>
      <c r="H7" s="61"/>
    </row>
    <row r="8" spans="1:8" ht="16.5" customHeight="1" x14ac:dyDescent="0.2">
      <c r="A8" s="32">
        <v>2</v>
      </c>
      <c r="B8" s="2" t="s">
        <v>85</v>
      </c>
      <c r="C8" s="78">
        <f t="shared" si="0"/>
        <v>1</v>
      </c>
      <c r="D8" s="84"/>
      <c r="E8" s="138"/>
      <c r="F8" s="180"/>
      <c r="G8" s="83">
        <v>1</v>
      </c>
      <c r="H8" s="61"/>
    </row>
    <row r="9" spans="1:8" ht="16.5" customHeight="1" x14ac:dyDescent="0.2">
      <c r="A9" s="32">
        <v>3</v>
      </c>
      <c r="B9" s="2" t="s">
        <v>81</v>
      </c>
      <c r="C9" s="78">
        <f t="shared" si="0"/>
        <v>7</v>
      </c>
      <c r="D9" s="84">
        <v>2</v>
      </c>
      <c r="E9" s="138">
        <v>4</v>
      </c>
      <c r="F9" s="180">
        <v>1</v>
      </c>
      <c r="G9" s="83"/>
      <c r="H9" s="61"/>
    </row>
    <row r="10" spans="1:8" ht="16.5" customHeight="1" x14ac:dyDescent="0.2">
      <c r="A10" s="32">
        <v>4</v>
      </c>
      <c r="B10" s="2" t="s">
        <v>2</v>
      </c>
      <c r="C10" s="78">
        <f t="shared" si="0"/>
        <v>4</v>
      </c>
      <c r="D10" s="84">
        <v>1</v>
      </c>
      <c r="E10" s="80">
        <v>1</v>
      </c>
      <c r="F10" s="142"/>
      <c r="G10" s="83">
        <v>2</v>
      </c>
    </row>
    <row r="11" spans="1:8" ht="16.5" customHeight="1" x14ac:dyDescent="0.2">
      <c r="A11" s="32">
        <v>5</v>
      </c>
      <c r="B11" s="77" t="s">
        <v>4</v>
      </c>
      <c r="C11" s="78">
        <f t="shared" si="0"/>
        <v>8</v>
      </c>
      <c r="D11" s="84">
        <v>3</v>
      </c>
      <c r="E11" s="138"/>
      <c r="F11" s="85">
        <v>2</v>
      </c>
      <c r="G11" s="86">
        <v>3</v>
      </c>
    </row>
    <row r="12" spans="1:8" ht="16.5" customHeight="1" x14ac:dyDescent="0.2">
      <c r="A12" s="32">
        <v>6</v>
      </c>
      <c r="B12" s="3" t="s">
        <v>23</v>
      </c>
      <c r="C12" s="78">
        <f t="shared" si="0"/>
        <v>20</v>
      </c>
      <c r="D12" s="87">
        <v>4</v>
      </c>
      <c r="E12" s="138">
        <v>5</v>
      </c>
      <c r="F12" s="88">
        <v>3</v>
      </c>
      <c r="G12" s="89">
        <v>8</v>
      </c>
    </row>
    <row r="13" spans="1:8" ht="16.5" customHeight="1" x14ac:dyDescent="0.2">
      <c r="A13" s="32">
        <v>7</v>
      </c>
      <c r="B13" s="6" t="s">
        <v>58</v>
      </c>
      <c r="C13" s="78">
        <f t="shared" si="0"/>
        <v>5</v>
      </c>
      <c r="D13" s="81"/>
      <c r="E13" s="139">
        <v>3</v>
      </c>
      <c r="F13" s="86">
        <v>2</v>
      </c>
      <c r="G13" s="89"/>
    </row>
    <row r="14" spans="1:8" ht="16.5" customHeight="1" x14ac:dyDescent="0.2">
      <c r="A14" s="32">
        <v>8</v>
      </c>
      <c r="B14" s="14" t="s">
        <v>3</v>
      </c>
      <c r="C14" s="78">
        <f t="shared" si="0"/>
        <v>25</v>
      </c>
      <c r="D14" s="90"/>
      <c r="E14" s="138">
        <v>16</v>
      </c>
      <c r="F14" s="91">
        <v>9</v>
      </c>
      <c r="G14" s="83"/>
    </row>
    <row r="15" spans="1:8" ht="16.5" customHeight="1" x14ac:dyDescent="0.2">
      <c r="A15" s="32">
        <v>9</v>
      </c>
      <c r="B15" s="14" t="s">
        <v>87</v>
      </c>
      <c r="C15" s="78">
        <f t="shared" si="0"/>
        <v>3</v>
      </c>
      <c r="D15" s="90">
        <v>1</v>
      </c>
      <c r="E15" s="140"/>
      <c r="F15" s="91"/>
      <c r="G15" s="83">
        <v>2</v>
      </c>
    </row>
    <row r="16" spans="1:8" ht="16.5" customHeight="1" x14ac:dyDescent="0.2">
      <c r="A16" s="32">
        <v>10</v>
      </c>
      <c r="B16" s="14" t="s">
        <v>84</v>
      </c>
      <c r="C16" s="78">
        <f t="shared" si="0"/>
        <v>3</v>
      </c>
      <c r="D16" s="90"/>
      <c r="E16" s="140"/>
      <c r="F16" s="179">
        <v>3</v>
      </c>
      <c r="G16" s="83"/>
    </row>
    <row r="17" spans="1:16" ht="16.5" customHeight="1" x14ac:dyDescent="0.2">
      <c r="A17" s="32">
        <v>11</v>
      </c>
      <c r="B17" s="14" t="s">
        <v>29</v>
      </c>
      <c r="C17" s="78">
        <f t="shared" si="0"/>
        <v>0</v>
      </c>
      <c r="D17" s="90"/>
      <c r="E17" s="140"/>
      <c r="F17" s="85"/>
      <c r="G17" s="83"/>
    </row>
    <row r="18" spans="1:16" ht="16.5" customHeight="1" x14ac:dyDescent="0.2">
      <c r="A18" s="32">
        <v>12</v>
      </c>
      <c r="B18" s="77" t="s">
        <v>59</v>
      </c>
      <c r="C18" s="78">
        <f t="shared" si="0"/>
        <v>19</v>
      </c>
      <c r="D18" s="79"/>
      <c r="E18" s="138">
        <v>7</v>
      </c>
      <c r="F18" s="91">
        <v>12</v>
      </c>
      <c r="G18" s="89"/>
    </row>
    <row r="19" spans="1:16" ht="16.5" customHeight="1" x14ac:dyDescent="0.2">
      <c r="A19" s="32">
        <v>13</v>
      </c>
      <c r="B19" s="161" t="s">
        <v>64</v>
      </c>
      <c r="C19" s="78">
        <f t="shared" si="0"/>
        <v>3</v>
      </c>
      <c r="D19" s="79"/>
      <c r="E19" s="138">
        <v>1</v>
      </c>
      <c r="F19" s="91">
        <v>2</v>
      </c>
      <c r="G19" s="89"/>
    </row>
    <row r="20" spans="1:16" ht="16.5" customHeight="1" x14ac:dyDescent="0.2">
      <c r="A20" s="32">
        <v>14</v>
      </c>
      <c r="B20" s="5" t="s">
        <v>0</v>
      </c>
      <c r="C20" s="78">
        <f t="shared" si="0"/>
        <v>8</v>
      </c>
      <c r="D20" s="79">
        <v>5</v>
      </c>
      <c r="E20" s="138">
        <v>1</v>
      </c>
      <c r="F20" s="91">
        <v>1</v>
      </c>
      <c r="G20" s="89">
        <v>1</v>
      </c>
      <c r="I20" s="7"/>
    </row>
    <row r="21" spans="1:16" ht="16.5" customHeight="1" x14ac:dyDescent="0.2">
      <c r="A21" s="1"/>
      <c r="B21" s="17" t="s">
        <v>5</v>
      </c>
      <c r="C21" s="112">
        <f t="shared" ref="C21:G21" si="1">SUM(C7:C20)</f>
        <v>115</v>
      </c>
      <c r="D21" s="19">
        <f t="shared" si="1"/>
        <v>19</v>
      </c>
      <c r="E21" s="141">
        <f t="shared" si="1"/>
        <v>38</v>
      </c>
      <c r="F21" s="64">
        <f t="shared" si="1"/>
        <v>36</v>
      </c>
      <c r="G21" s="65">
        <f t="shared" si="1"/>
        <v>22</v>
      </c>
      <c r="I21" s="7"/>
    </row>
    <row r="22" spans="1:16" x14ac:dyDescent="0.2">
      <c r="A22" s="7"/>
      <c r="B22" s="8"/>
      <c r="C22" s="8"/>
      <c r="D22" s="11"/>
      <c r="E22" s="12"/>
      <c r="F22" s="12"/>
      <c r="G22" s="12"/>
    </row>
    <row r="23" spans="1:16" ht="19.5" customHeight="1" x14ac:dyDescent="0.2">
      <c r="A23" s="7"/>
      <c r="B23" s="8"/>
      <c r="C23" s="8"/>
      <c r="D23" s="9"/>
      <c r="E23" s="194" t="s">
        <v>7</v>
      </c>
      <c r="F23" s="8"/>
      <c r="G23" s="8"/>
      <c r="I23" s="176"/>
      <c r="J23" s="175"/>
      <c r="K23" s="175"/>
      <c r="L23" s="175"/>
      <c r="M23" s="175"/>
      <c r="N23" s="175"/>
      <c r="O23" s="175"/>
      <c r="P23" s="175"/>
    </row>
    <row r="24" spans="1:16" ht="16.5" customHeight="1" x14ac:dyDescent="0.2">
      <c r="B24" s="195" t="s">
        <v>6</v>
      </c>
      <c r="C24" s="195"/>
      <c r="D24" s="195"/>
      <c r="E24" s="194"/>
      <c r="H24" s="61"/>
      <c r="I24" s="175"/>
      <c r="J24" s="177"/>
      <c r="K24" s="177"/>
      <c r="L24" s="175"/>
      <c r="M24" s="175"/>
      <c r="N24" s="175"/>
      <c r="O24" s="175"/>
      <c r="P24" s="175"/>
    </row>
    <row r="25" spans="1:16" x14ac:dyDescent="0.2">
      <c r="B25" s="10" t="s">
        <v>93</v>
      </c>
      <c r="C25" s="10"/>
      <c r="D25" s="18"/>
      <c r="E25" s="18">
        <f>SUM(D21)</f>
        <v>19</v>
      </c>
      <c r="I25" s="175"/>
      <c r="J25" s="175"/>
      <c r="K25" s="175"/>
      <c r="L25" s="183"/>
      <c r="M25" s="175"/>
      <c r="N25" s="175"/>
      <c r="O25" s="175"/>
      <c r="P25" s="175"/>
    </row>
    <row r="26" spans="1:16" x14ac:dyDescent="0.2">
      <c r="B26" s="10" t="s">
        <v>94</v>
      </c>
      <c r="D26" s="18"/>
      <c r="E26" s="174">
        <f>SUM(G21)</f>
        <v>22</v>
      </c>
      <c r="H26" s="7"/>
      <c r="I26" s="175"/>
      <c r="J26" s="175"/>
      <c r="K26" s="175"/>
      <c r="L26" s="183"/>
      <c r="M26" s="175"/>
      <c r="N26" s="175"/>
      <c r="O26" s="175"/>
      <c r="P26" s="175"/>
    </row>
    <row r="27" spans="1:16" x14ac:dyDescent="0.2">
      <c r="B27" s="10"/>
      <c r="E27" s="18">
        <f>SUM(E25:E26)</f>
        <v>41</v>
      </c>
      <c r="H27" s="185" t="s">
        <v>79</v>
      </c>
      <c r="I27" s="175"/>
      <c r="J27" s="177"/>
      <c r="K27" s="177"/>
      <c r="L27" s="183"/>
      <c r="M27" s="177"/>
      <c r="N27" s="175"/>
      <c r="O27" s="177"/>
      <c r="P27" s="177"/>
    </row>
    <row r="28" spans="1:16" x14ac:dyDescent="0.2">
      <c r="B28" s="10"/>
      <c r="E28" s="20"/>
      <c r="I28" s="175"/>
      <c r="J28" s="175"/>
      <c r="K28" s="175"/>
      <c r="L28" s="183"/>
      <c r="M28" s="175"/>
      <c r="N28" s="175"/>
      <c r="O28" s="175"/>
      <c r="P28" s="175"/>
    </row>
    <row r="29" spans="1:16" x14ac:dyDescent="0.2">
      <c r="B29" s="10" t="s">
        <v>10</v>
      </c>
      <c r="C29" s="10" t="s">
        <v>62</v>
      </c>
      <c r="D29" s="18"/>
      <c r="E29" s="173">
        <f>SUM(E21)</f>
        <v>38</v>
      </c>
      <c r="I29" s="175"/>
      <c r="J29" s="175"/>
      <c r="K29" s="175"/>
      <c r="L29" s="183"/>
      <c r="M29" s="175"/>
      <c r="N29" s="175"/>
      <c r="O29" s="177"/>
      <c r="P29" s="177"/>
    </row>
    <row r="30" spans="1:16" x14ac:dyDescent="0.2">
      <c r="B30" s="10"/>
      <c r="C30" s="172" t="s">
        <v>63</v>
      </c>
      <c r="D30" s="165"/>
      <c r="E30" s="174">
        <f>SUM(F21)</f>
        <v>36</v>
      </c>
      <c r="I30" s="175"/>
      <c r="J30" s="175"/>
      <c r="K30" s="175"/>
      <c r="L30" s="183"/>
      <c r="M30" s="175"/>
      <c r="N30" s="175"/>
      <c r="O30" s="175"/>
      <c r="P30" s="175"/>
    </row>
    <row r="31" spans="1:16" x14ac:dyDescent="0.2">
      <c r="B31" s="10"/>
      <c r="C31" s="10"/>
      <c r="D31" s="165"/>
      <c r="E31" s="18">
        <f>SUM(E29,E30)</f>
        <v>74</v>
      </c>
      <c r="H31" s="186" t="s">
        <v>80</v>
      </c>
      <c r="I31" s="175"/>
      <c r="J31" s="177"/>
      <c r="K31" s="177"/>
      <c r="L31" s="178"/>
      <c r="M31" s="177"/>
      <c r="N31" s="175"/>
      <c r="O31" s="177"/>
      <c r="P31" s="177"/>
    </row>
    <row r="32" spans="1:16" x14ac:dyDescent="0.2">
      <c r="B32" s="10"/>
      <c r="C32" s="10"/>
      <c r="D32" s="18"/>
      <c r="E32" s="18"/>
      <c r="I32" s="175"/>
      <c r="J32" s="175"/>
      <c r="K32" s="175"/>
      <c r="L32" s="178"/>
      <c r="M32" s="175"/>
      <c r="N32" s="175"/>
      <c r="O32" s="175"/>
      <c r="P32" s="175"/>
    </row>
    <row r="33" spans="2:16" x14ac:dyDescent="0.2">
      <c r="B33" s="61" t="s">
        <v>53</v>
      </c>
      <c r="E33" s="27"/>
      <c r="I33" s="175"/>
      <c r="J33" s="175"/>
      <c r="K33" s="175"/>
      <c r="L33" s="175"/>
      <c r="M33" s="175"/>
      <c r="N33" s="175"/>
      <c r="O33" s="175"/>
      <c r="P33" s="175"/>
    </row>
    <row r="34" spans="2:16" x14ac:dyDescent="0.2">
      <c r="B34" s="61" t="s">
        <v>54</v>
      </c>
      <c r="C34" s="132" t="s">
        <v>100</v>
      </c>
    </row>
    <row r="35" spans="2:16" x14ac:dyDescent="0.2">
      <c r="B35" s="10" t="s">
        <v>60</v>
      </c>
    </row>
  </sheetData>
  <mergeCells count="6">
    <mergeCell ref="E3:G3"/>
    <mergeCell ref="E23:E24"/>
    <mergeCell ref="B24:D24"/>
    <mergeCell ref="D4:E4"/>
    <mergeCell ref="F5:G5"/>
    <mergeCell ref="D5:E5"/>
  </mergeCells>
  <phoneticPr fontId="7" type="noConversion"/>
  <hyperlinks>
    <hyperlink ref="C34" r:id="rId1" display="rapla.yhiselamu@gmail.com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topLeftCell="A16" zoomScaleNormal="100" workbookViewId="0">
      <selection activeCell="D35" sqref="D35"/>
    </sheetView>
  </sheetViews>
  <sheetFormatPr defaultRowHeight="12.75" x14ac:dyDescent="0.2"/>
  <cols>
    <col min="1" max="1" width="3.85546875" style="22" customWidth="1"/>
    <col min="2" max="2" width="17.5703125" style="22" customWidth="1"/>
    <col min="3" max="3" width="6" style="22" customWidth="1"/>
    <col min="4" max="5" width="5.85546875" style="22" customWidth="1"/>
    <col min="6" max="6" width="7" style="22" customWidth="1"/>
    <col min="7" max="7" width="6.42578125" style="22" customWidth="1"/>
    <col min="8" max="8" width="5.85546875" style="26" customWidth="1"/>
    <col min="9" max="9" width="5.85546875" style="22" customWidth="1"/>
    <col min="10" max="10" width="6" style="22" customWidth="1"/>
    <col min="11" max="12" width="7.140625" style="22" customWidth="1"/>
    <col min="13" max="13" width="4.5703125" style="22" customWidth="1"/>
    <col min="14" max="16384" width="9.140625" style="22"/>
  </cols>
  <sheetData>
    <row r="1" spans="1:13" ht="18" x14ac:dyDescent="0.25">
      <c r="B1" s="4" t="s">
        <v>55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1:13" ht="18" x14ac:dyDescent="0.25">
      <c r="B2" s="4"/>
      <c r="C2" s="47" t="s">
        <v>83</v>
      </c>
      <c r="D2" s="47"/>
      <c r="E2" s="30"/>
      <c r="F2" s="34"/>
      <c r="G2" s="34"/>
      <c r="H2" s="34"/>
      <c r="I2" s="34"/>
      <c r="J2" s="30"/>
      <c r="K2" s="30"/>
      <c r="L2" s="30"/>
    </row>
    <row r="3" spans="1:13" ht="18" x14ac:dyDescent="0.25">
      <c r="B3" s="4"/>
      <c r="C3" s="47"/>
      <c r="D3" s="47"/>
      <c r="E3" s="30"/>
      <c r="F3" s="34"/>
      <c r="G3" s="34"/>
      <c r="H3" s="34"/>
      <c r="I3" s="34"/>
      <c r="J3" s="30"/>
      <c r="K3" s="30"/>
      <c r="L3" s="30"/>
    </row>
    <row r="4" spans="1:13" ht="18.75" x14ac:dyDescent="0.3">
      <c r="B4" s="182" t="s">
        <v>22</v>
      </c>
      <c r="C4" s="188"/>
      <c r="D4" s="193">
        <v>44594</v>
      </c>
      <c r="E4" s="193"/>
      <c r="F4" s="193"/>
      <c r="G4"/>
      <c r="H4"/>
      <c r="I4"/>
    </row>
    <row r="5" spans="1:13" ht="18" x14ac:dyDescent="0.25">
      <c r="B5" s="4"/>
      <c r="C5" s="4"/>
      <c r="D5" s="47"/>
      <c r="E5" s="7"/>
      <c r="F5" s="7"/>
      <c r="G5"/>
      <c r="H5"/>
      <c r="I5"/>
    </row>
    <row r="6" spans="1:13" ht="15" x14ac:dyDescent="0.2">
      <c r="C6" s="216" t="s">
        <v>18</v>
      </c>
      <c r="D6" s="217"/>
      <c r="E6" s="217"/>
      <c r="F6" s="217"/>
      <c r="G6" s="217"/>
      <c r="H6" s="217"/>
      <c r="I6" s="217"/>
      <c r="J6" s="217"/>
      <c r="K6" s="217"/>
      <c r="L6" s="217"/>
      <c r="M6" s="218"/>
    </row>
    <row r="7" spans="1:13" ht="16.5" customHeight="1" thickBot="1" x14ac:dyDescent="0.25">
      <c r="C7" s="204" t="s">
        <v>43</v>
      </c>
      <c r="D7" s="205"/>
      <c r="E7" s="205"/>
      <c r="F7" s="206"/>
      <c r="G7" s="204" t="s">
        <v>44</v>
      </c>
      <c r="H7" s="205"/>
      <c r="I7" s="205"/>
      <c r="J7" s="206"/>
      <c r="K7" s="205" t="s">
        <v>78</v>
      </c>
      <c r="L7" s="205"/>
      <c r="M7" s="219" t="s">
        <v>102</v>
      </c>
    </row>
    <row r="8" spans="1:13" ht="15.75" customHeight="1" x14ac:dyDescent="0.25">
      <c r="B8" s="21" t="s">
        <v>11</v>
      </c>
      <c r="C8" s="211" t="s">
        <v>73</v>
      </c>
      <c r="D8" s="212"/>
      <c r="E8" s="212"/>
      <c r="F8" s="213"/>
      <c r="G8" s="214" t="s">
        <v>74</v>
      </c>
      <c r="H8" s="212"/>
      <c r="I8" s="212"/>
      <c r="J8" s="213"/>
      <c r="K8" s="215" t="s">
        <v>96</v>
      </c>
      <c r="L8" s="215"/>
      <c r="M8" s="220"/>
    </row>
    <row r="9" spans="1:13" ht="15" x14ac:dyDescent="0.2">
      <c r="B9" s="24"/>
      <c r="C9" s="144" t="s">
        <v>12</v>
      </c>
      <c r="D9" s="207" t="s">
        <v>13</v>
      </c>
      <c r="E9" s="208"/>
      <c r="F9" s="113" t="s">
        <v>12</v>
      </c>
      <c r="G9" s="149" t="s">
        <v>12</v>
      </c>
      <c r="H9" s="207" t="s">
        <v>13</v>
      </c>
      <c r="I9" s="208"/>
      <c r="J9" s="113" t="s">
        <v>12</v>
      </c>
      <c r="K9" s="224" t="s">
        <v>13</v>
      </c>
      <c r="L9" s="225"/>
      <c r="M9" s="220"/>
    </row>
    <row r="10" spans="1:13" ht="15" x14ac:dyDescent="0.2">
      <c r="B10" s="24"/>
      <c r="C10" s="144" t="s">
        <v>75</v>
      </c>
      <c r="D10" s="29" t="s">
        <v>62</v>
      </c>
      <c r="E10" s="66" t="s">
        <v>63</v>
      </c>
      <c r="F10" s="114" t="s">
        <v>76</v>
      </c>
      <c r="G10" s="151" t="s">
        <v>75</v>
      </c>
      <c r="H10" s="29" t="s">
        <v>62</v>
      </c>
      <c r="I10" s="66" t="s">
        <v>63</v>
      </c>
      <c r="J10" s="116" t="s">
        <v>77</v>
      </c>
      <c r="K10" s="29" t="s">
        <v>62</v>
      </c>
      <c r="L10" s="66" t="s">
        <v>63</v>
      </c>
      <c r="M10" s="220"/>
    </row>
    <row r="11" spans="1:13" ht="15" x14ac:dyDescent="0.2">
      <c r="B11" s="24"/>
      <c r="C11" s="145" t="s">
        <v>28</v>
      </c>
      <c r="D11" s="209" t="s">
        <v>97</v>
      </c>
      <c r="E11" s="210"/>
      <c r="F11" s="115" t="s">
        <v>101</v>
      </c>
      <c r="G11" s="150" t="s">
        <v>101</v>
      </c>
      <c r="H11" s="209" t="s">
        <v>97</v>
      </c>
      <c r="I11" s="210"/>
      <c r="J11" s="115" t="s">
        <v>27</v>
      </c>
      <c r="K11" s="226" t="s">
        <v>97</v>
      </c>
      <c r="L11" s="210"/>
      <c r="M11" s="221"/>
    </row>
    <row r="12" spans="1:13" ht="15" x14ac:dyDescent="0.2">
      <c r="A12" s="28">
        <v>1</v>
      </c>
      <c r="B12" s="2" t="s">
        <v>1</v>
      </c>
      <c r="C12" s="143"/>
      <c r="D12" s="29"/>
      <c r="E12" s="66">
        <v>1</v>
      </c>
      <c r="F12" s="116">
        <v>5</v>
      </c>
      <c r="G12" s="151">
        <v>3</v>
      </c>
      <c r="H12" s="29"/>
      <c r="I12" s="66"/>
      <c r="J12" s="116"/>
      <c r="K12" s="168"/>
      <c r="L12" s="166"/>
      <c r="M12" s="70">
        <f t="shared" ref="M12:M25" si="0">SUM(C12:L12)</f>
        <v>9</v>
      </c>
    </row>
    <row r="13" spans="1:13" ht="15" x14ac:dyDescent="0.2">
      <c r="A13" s="28">
        <v>2</v>
      </c>
      <c r="B13" s="2" t="s">
        <v>85</v>
      </c>
      <c r="C13" s="143"/>
      <c r="D13" s="29"/>
      <c r="E13" s="66"/>
      <c r="F13" s="116">
        <v>1</v>
      </c>
      <c r="G13" s="151"/>
      <c r="H13" s="29"/>
      <c r="I13" s="66"/>
      <c r="J13" s="116"/>
      <c r="K13" s="168"/>
      <c r="L13" s="166"/>
      <c r="M13" s="70">
        <f t="shared" si="0"/>
        <v>1</v>
      </c>
    </row>
    <row r="14" spans="1:13" ht="15" x14ac:dyDescent="0.2">
      <c r="A14" s="28">
        <v>3</v>
      </c>
      <c r="B14" s="2" t="s">
        <v>81</v>
      </c>
      <c r="C14" s="143"/>
      <c r="D14" s="29"/>
      <c r="E14" s="66"/>
      <c r="F14" s="116"/>
      <c r="G14" s="151">
        <v>2</v>
      </c>
      <c r="H14" s="29">
        <v>4</v>
      </c>
      <c r="I14" s="66">
        <v>1</v>
      </c>
      <c r="J14" s="116"/>
      <c r="K14" s="168"/>
      <c r="L14" s="166"/>
      <c r="M14" s="70">
        <f t="shared" si="0"/>
        <v>7</v>
      </c>
    </row>
    <row r="15" spans="1:13" ht="15" x14ac:dyDescent="0.2">
      <c r="A15" s="28">
        <v>4</v>
      </c>
      <c r="B15" s="2" t="s">
        <v>2</v>
      </c>
      <c r="C15" s="143">
        <v>1</v>
      </c>
      <c r="D15" s="29">
        <v>1</v>
      </c>
      <c r="E15" s="66"/>
      <c r="F15" s="116">
        <v>2</v>
      </c>
      <c r="G15" s="151"/>
      <c r="H15" s="29"/>
      <c r="I15" s="66"/>
      <c r="J15" s="116"/>
      <c r="K15" s="168"/>
      <c r="L15" s="166"/>
      <c r="M15" s="70">
        <f t="shared" si="0"/>
        <v>4</v>
      </c>
    </row>
    <row r="16" spans="1:13" ht="15" x14ac:dyDescent="0.2">
      <c r="A16" s="28">
        <v>5</v>
      </c>
      <c r="B16" s="77" t="s">
        <v>4</v>
      </c>
      <c r="C16" s="146">
        <v>2</v>
      </c>
      <c r="D16" s="48"/>
      <c r="E16" s="67">
        <v>2</v>
      </c>
      <c r="F16" s="117">
        <v>1</v>
      </c>
      <c r="G16" s="152">
        <v>1</v>
      </c>
      <c r="H16" s="48"/>
      <c r="I16" s="67"/>
      <c r="J16" s="116">
        <v>2</v>
      </c>
      <c r="K16" s="170"/>
      <c r="L16" s="169"/>
      <c r="M16" s="70">
        <f t="shared" si="0"/>
        <v>8</v>
      </c>
    </row>
    <row r="17" spans="1:14" ht="15" x14ac:dyDescent="0.2">
      <c r="A17" s="28">
        <v>6</v>
      </c>
      <c r="B17" s="3" t="s">
        <v>23</v>
      </c>
      <c r="C17" s="143">
        <v>1</v>
      </c>
      <c r="D17" s="29"/>
      <c r="E17" s="66">
        <v>1</v>
      </c>
      <c r="F17" s="116">
        <v>4</v>
      </c>
      <c r="G17" s="151">
        <v>3</v>
      </c>
      <c r="H17" s="29">
        <v>3</v>
      </c>
      <c r="I17" s="67"/>
      <c r="J17" s="116">
        <v>4</v>
      </c>
      <c r="K17" s="168">
        <v>2</v>
      </c>
      <c r="L17" s="166">
        <v>2</v>
      </c>
      <c r="M17" s="70">
        <f t="shared" si="0"/>
        <v>20</v>
      </c>
    </row>
    <row r="18" spans="1:14" ht="15" x14ac:dyDescent="0.2">
      <c r="A18" s="28">
        <v>7</v>
      </c>
      <c r="B18" s="6" t="s">
        <v>58</v>
      </c>
      <c r="C18" s="143"/>
      <c r="D18" s="29"/>
      <c r="E18" s="66"/>
      <c r="F18" s="116"/>
      <c r="G18" s="151"/>
      <c r="H18" s="29"/>
      <c r="I18" s="66"/>
      <c r="J18" s="116"/>
      <c r="K18" s="168">
        <v>3</v>
      </c>
      <c r="L18" s="166">
        <v>2</v>
      </c>
      <c r="M18" s="70">
        <f t="shared" si="0"/>
        <v>5</v>
      </c>
    </row>
    <row r="19" spans="1:14" ht="15" x14ac:dyDescent="0.2">
      <c r="A19" s="28">
        <v>8</v>
      </c>
      <c r="B19" s="14" t="s">
        <v>3</v>
      </c>
      <c r="C19" s="143"/>
      <c r="D19" s="29">
        <v>9</v>
      </c>
      <c r="E19" s="66">
        <v>5</v>
      </c>
      <c r="F19" s="154"/>
      <c r="G19" s="151"/>
      <c r="H19" s="29">
        <v>7</v>
      </c>
      <c r="I19" s="66">
        <v>4</v>
      </c>
      <c r="J19" s="154"/>
      <c r="K19" s="168"/>
      <c r="L19" s="166"/>
      <c r="M19" s="70">
        <f t="shared" si="0"/>
        <v>25</v>
      </c>
    </row>
    <row r="20" spans="1:14" ht="15" x14ac:dyDescent="0.2">
      <c r="A20" s="28">
        <v>9</v>
      </c>
      <c r="B20" s="14" t="s">
        <v>86</v>
      </c>
      <c r="C20" s="147">
        <v>1</v>
      </c>
      <c r="D20" s="29"/>
      <c r="E20" s="68"/>
      <c r="F20" s="181">
        <v>2</v>
      </c>
      <c r="G20" s="151"/>
      <c r="H20" s="50"/>
      <c r="I20" s="68"/>
      <c r="J20" s="181"/>
      <c r="K20" s="171"/>
      <c r="L20" s="167"/>
      <c r="M20" s="70">
        <f t="shared" si="0"/>
        <v>3</v>
      </c>
    </row>
    <row r="21" spans="1:14" ht="15" x14ac:dyDescent="0.2">
      <c r="A21" s="28">
        <v>10</v>
      </c>
      <c r="B21" s="14" t="s">
        <v>84</v>
      </c>
      <c r="C21" s="147"/>
      <c r="D21" s="29"/>
      <c r="E21" s="68"/>
      <c r="F21" s="181"/>
      <c r="G21" s="151"/>
      <c r="H21" s="50"/>
      <c r="I21" s="68"/>
      <c r="J21" s="181"/>
      <c r="K21" s="171"/>
      <c r="L21" s="167">
        <v>3</v>
      </c>
      <c r="M21" s="70">
        <f t="shared" si="0"/>
        <v>3</v>
      </c>
    </row>
    <row r="22" spans="1:14" ht="15" x14ac:dyDescent="0.2">
      <c r="A22" s="28">
        <v>11</v>
      </c>
      <c r="B22" s="77" t="s">
        <v>59</v>
      </c>
      <c r="C22" s="147"/>
      <c r="D22" s="29">
        <v>3</v>
      </c>
      <c r="E22" s="68">
        <v>6</v>
      </c>
      <c r="F22" s="118"/>
      <c r="G22" s="151"/>
      <c r="H22" s="50">
        <v>4</v>
      </c>
      <c r="I22" s="68">
        <v>6</v>
      </c>
      <c r="J22" s="118"/>
      <c r="K22" s="171"/>
      <c r="L22" s="167"/>
      <c r="M22" s="70">
        <f t="shared" si="0"/>
        <v>19</v>
      </c>
    </row>
    <row r="23" spans="1:14" ht="15" x14ac:dyDescent="0.2">
      <c r="A23" s="28">
        <v>12</v>
      </c>
      <c r="B23" s="161" t="s">
        <v>64</v>
      </c>
      <c r="C23" s="147"/>
      <c r="D23" s="29"/>
      <c r="E23" s="68"/>
      <c r="F23" s="118"/>
      <c r="G23" s="151"/>
      <c r="H23" s="50"/>
      <c r="I23" s="68"/>
      <c r="J23" s="118"/>
      <c r="K23" s="171">
        <v>1</v>
      </c>
      <c r="L23" s="167">
        <v>2</v>
      </c>
      <c r="M23" s="70">
        <f t="shared" si="0"/>
        <v>3</v>
      </c>
    </row>
    <row r="24" spans="1:14" ht="15.75" thickBot="1" x14ac:dyDescent="0.25">
      <c r="A24" s="28">
        <v>13</v>
      </c>
      <c r="B24" s="5" t="s">
        <v>0</v>
      </c>
      <c r="C24" s="147"/>
      <c r="D24" s="29">
        <v>1</v>
      </c>
      <c r="E24" s="68">
        <v>1</v>
      </c>
      <c r="F24" s="118"/>
      <c r="G24" s="151">
        <v>4</v>
      </c>
      <c r="H24" s="50"/>
      <c r="I24" s="68"/>
      <c r="J24" s="118">
        <v>1</v>
      </c>
      <c r="K24" s="190" t="s">
        <v>105</v>
      </c>
      <c r="L24" s="167"/>
      <c r="M24" s="70">
        <f t="shared" si="0"/>
        <v>7</v>
      </c>
    </row>
    <row r="25" spans="1:14" ht="15.75" thickBot="1" x14ac:dyDescent="0.25">
      <c r="B25" s="189" t="s">
        <v>5</v>
      </c>
      <c r="C25" s="148">
        <f>SUM(C12:C24)</f>
        <v>5</v>
      </c>
      <c r="D25" s="202">
        <f>SUM(D12:D24,E12:E24)</f>
        <v>30</v>
      </c>
      <c r="E25" s="203"/>
      <c r="F25" s="120">
        <f>SUM(F12:F24)</f>
        <v>15</v>
      </c>
      <c r="G25" s="153">
        <f>SUM(G12:G24)</f>
        <v>13</v>
      </c>
      <c r="H25" s="202">
        <f>SUM(H12:H24,I12:I24)</f>
        <v>29</v>
      </c>
      <c r="I25" s="203"/>
      <c r="J25" s="119">
        <f>SUM(J12:J24)</f>
        <v>7</v>
      </c>
      <c r="K25" s="222">
        <f>SUM(K12:K24,L12:L24)</f>
        <v>15</v>
      </c>
      <c r="L25" s="223"/>
      <c r="M25" s="70">
        <f t="shared" si="0"/>
        <v>114</v>
      </c>
    </row>
    <row r="26" spans="1:14" ht="18.75" x14ac:dyDescent="0.3">
      <c r="B26" s="69" t="s">
        <v>103</v>
      </c>
      <c r="C26" s="191">
        <f>SUM(C25,F25,G25,J25)</f>
        <v>40</v>
      </c>
      <c r="D26" s="94"/>
      <c r="E26" s="95"/>
      <c r="F26" s="155"/>
      <c r="G26" s="72"/>
      <c r="H26" s="93"/>
      <c r="I26" s="92"/>
      <c r="J26" s="52"/>
      <c r="K26" s="52"/>
      <c r="L26" s="52"/>
      <c r="M26" s="73"/>
      <c r="N26" s="51"/>
    </row>
    <row r="27" spans="1:14" ht="18.75" x14ac:dyDescent="0.3">
      <c r="B27" s="200" t="s">
        <v>104</v>
      </c>
      <c r="C27" s="201"/>
      <c r="D27" s="187">
        <f>SUM(D25,E25,H25,I25,K25,L25)</f>
        <v>74</v>
      </c>
      <c r="E27" s="96"/>
      <c r="F27" s="74"/>
      <c r="G27" s="31"/>
      <c r="H27" s="31"/>
      <c r="I27" s="31"/>
      <c r="J27" s="31"/>
      <c r="K27" s="31"/>
      <c r="L27" s="31"/>
      <c r="M27" s="71"/>
    </row>
    <row r="28" spans="1:14" ht="15.75" x14ac:dyDescent="0.25">
      <c r="B28" s="159"/>
      <c r="C28" s="159"/>
      <c r="D28" s="136"/>
      <c r="E28" s="160"/>
      <c r="F28" s="24"/>
      <c r="G28" s="31"/>
      <c r="H28" s="136"/>
      <c r="I28" s="136"/>
      <c r="J28" s="31"/>
      <c r="K28" s="31"/>
      <c r="L28" s="31"/>
      <c r="M28" s="71"/>
    </row>
    <row r="29" spans="1:14" ht="15" x14ac:dyDescent="0.2">
      <c r="B29" s="98" t="s">
        <v>61</v>
      </c>
      <c r="C29" s="43"/>
      <c r="D29" s="23"/>
      <c r="E29" s="24"/>
      <c r="F29" s="24"/>
      <c r="G29" s="23"/>
      <c r="H29" s="25"/>
      <c r="J29" s="51"/>
      <c r="K29" s="51"/>
      <c r="L29" s="51"/>
    </row>
    <row r="30" spans="1:14" ht="15" x14ac:dyDescent="0.2">
      <c r="B30" s="98"/>
      <c r="C30" s="43"/>
      <c r="D30" s="23"/>
      <c r="E30" s="24"/>
      <c r="F30" s="24"/>
      <c r="G30" s="23"/>
      <c r="H30" s="25"/>
      <c r="J30" s="51"/>
      <c r="K30" s="51"/>
      <c r="L30" s="51"/>
    </row>
    <row r="31" spans="1:14" x14ac:dyDescent="0.2">
      <c r="C31" s="26" t="s">
        <v>19</v>
      </c>
      <c r="D31" s="184" t="s">
        <v>20</v>
      </c>
      <c r="H31" s="53"/>
      <c r="J31" s="51"/>
      <c r="K31" s="51"/>
      <c r="L31" s="51"/>
    </row>
    <row r="32" spans="1:14" x14ac:dyDescent="0.2">
      <c r="B32" s="133" t="s">
        <v>21</v>
      </c>
      <c r="C32" s="135">
        <v>0.57291666666666663</v>
      </c>
      <c r="D32" s="134" t="s">
        <v>95</v>
      </c>
      <c r="F32" s="22" t="s">
        <v>98</v>
      </c>
      <c r="H32" s="53"/>
    </row>
    <row r="33" spans="2:8" x14ac:dyDescent="0.2">
      <c r="B33" s="134"/>
      <c r="C33" s="135">
        <v>0.65625</v>
      </c>
      <c r="D33" s="134" t="s">
        <v>107</v>
      </c>
      <c r="F33" s="22" t="s">
        <v>99</v>
      </c>
      <c r="H33" s="53"/>
    </row>
    <row r="36" spans="2:8" x14ac:dyDescent="0.2">
      <c r="B36" s="49"/>
    </row>
    <row r="37" spans="2:8" x14ac:dyDescent="0.2">
      <c r="B37" s="49"/>
      <c r="C37" s="55"/>
    </row>
    <row r="38" spans="2:8" x14ac:dyDescent="0.2">
      <c r="B38" s="49"/>
      <c r="C38" s="97"/>
    </row>
    <row r="39" spans="2:8" x14ac:dyDescent="0.2">
      <c r="B39" s="49"/>
      <c r="C39" s="55"/>
    </row>
    <row r="41" spans="2:8" x14ac:dyDescent="0.2">
      <c r="B41" s="51"/>
    </row>
  </sheetData>
  <mergeCells count="19">
    <mergeCell ref="K8:L8"/>
    <mergeCell ref="C6:M6"/>
    <mergeCell ref="M7:M11"/>
    <mergeCell ref="D4:F4"/>
    <mergeCell ref="K25:L25"/>
    <mergeCell ref="K9:L9"/>
    <mergeCell ref="K11:L11"/>
    <mergeCell ref="K7:L7"/>
    <mergeCell ref="B27:C27"/>
    <mergeCell ref="D25:E25"/>
    <mergeCell ref="H25:I25"/>
    <mergeCell ref="C7:F7"/>
    <mergeCell ref="G7:J7"/>
    <mergeCell ref="H9:I9"/>
    <mergeCell ref="D9:E9"/>
    <mergeCell ref="D11:E11"/>
    <mergeCell ref="H11:I11"/>
    <mergeCell ref="C8:F8"/>
    <mergeCell ref="G8:J8"/>
  </mergeCells>
  <phoneticPr fontId="3" type="noConversion"/>
  <pageMargins left="0.75" right="0.75" top="1" bottom="1" header="0.5" footer="0.5"/>
  <pageSetup paperSize="9" orientation="portrait" verticalDpi="4294967293" r:id="rId1"/>
  <headerFooter alignWithMargins="0">
    <oddFooter>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zoomScaleNormal="100" workbookViewId="0">
      <selection activeCell="E18" sqref="E18"/>
    </sheetView>
  </sheetViews>
  <sheetFormatPr defaultRowHeight="12.75" x14ac:dyDescent="0.2"/>
  <cols>
    <col min="1" max="1" width="3.42578125" customWidth="1"/>
    <col min="2" max="2" width="11.85546875" customWidth="1"/>
    <col min="3" max="3" width="4.28515625" customWidth="1"/>
    <col min="8" max="8" width="3.85546875" customWidth="1"/>
    <col min="12" max="13" width="3.28515625" customWidth="1"/>
    <col min="14" max="14" width="5.28515625" customWidth="1"/>
  </cols>
  <sheetData>
    <row r="1" spans="1:13" ht="18.75" x14ac:dyDescent="0.3">
      <c r="B1" s="192" t="s">
        <v>106</v>
      </c>
    </row>
    <row r="2" spans="1:13" x14ac:dyDescent="0.2">
      <c r="G2" s="239" t="s">
        <v>38</v>
      </c>
      <c r="H2" s="240"/>
      <c r="I2" s="240"/>
      <c r="J2" s="240"/>
      <c r="K2" s="240"/>
      <c r="L2" s="240"/>
      <c r="M2" s="241"/>
    </row>
    <row r="3" spans="1:13" ht="18.75" thickBot="1" x14ac:dyDescent="0.3">
      <c r="B3" s="33" t="s">
        <v>17</v>
      </c>
      <c r="C3" s="33"/>
      <c r="D3" s="33"/>
      <c r="E3" s="33"/>
      <c r="G3" s="242"/>
      <c r="H3" s="243"/>
      <c r="I3" s="243"/>
      <c r="J3" s="243"/>
      <c r="K3" s="243"/>
      <c r="L3" s="243"/>
      <c r="M3" s="244"/>
    </row>
    <row r="4" spans="1:13" ht="13.5" thickBot="1" x14ac:dyDescent="0.25">
      <c r="B4" s="102"/>
      <c r="C4" s="102"/>
      <c r="D4" s="102"/>
      <c r="E4" s="250"/>
      <c r="F4" s="250"/>
      <c r="G4" s="102"/>
      <c r="H4" s="102"/>
      <c r="I4" s="102"/>
      <c r="J4" s="7"/>
      <c r="K4" s="102"/>
      <c r="L4" s="103"/>
      <c r="M4" s="103"/>
    </row>
    <row r="5" spans="1:13" ht="12.75" customHeight="1" x14ac:dyDescent="0.2">
      <c r="A5" s="101"/>
      <c r="B5" s="7"/>
      <c r="C5" s="7"/>
      <c r="D5" s="39"/>
      <c r="E5" s="7"/>
      <c r="G5" s="39"/>
      <c r="H5" s="7"/>
      <c r="I5" s="7"/>
      <c r="J5" s="107"/>
      <c r="L5" s="39"/>
      <c r="M5" s="101"/>
    </row>
    <row r="6" spans="1:13" x14ac:dyDescent="0.2">
      <c r="A6" s="101"/>
      <c r="B6" s="7"/>
      <c r="C6" s="7"/>
      <c r="D6" s="37"/>
      <c r="E6" s="36"/>
      <c r="F6" s="40"/>
      <c r="K6" s="54"/>
      <c r="L6" s="7"/>
      <c r="M6" s="101"/>
    </row>
    <row r="7" spans="1:13" ht="12.75" customHeight="1" x14ac:dyDescent="0.2">
      <c r="A7" s="101"/>
      <c r="D7" s="39"/>
      <c r="F7" s="35"/>
      <c r="I7" s="7"/>
      <c r="J7" s="7"/>
      <c r="L7" s="39"/>
      <c r="M7" s="101"/>
    </row>
    <row r="8" spans="1:13" ht="12.75" customHeight="1" x14ac:dyDescent="0.2">
      <c r="A8" s="101"/>
      <c r="B8" s="234"/>
      <c r="C8" s="234"/>
      <c r="D8" s="39"/>
      <c r="F8" s="35"/>
      <c r="J8" s="7"/>
      <c r="K8" s="56"/>
      <c r="L8" s="7"/>
      <c r="M8" s="126"/>
    </row>
    <row r="9" spans="1:13" ht="12.75" customHeight="1" x14ac:dyDescent="0.2">
      <c r="A9" s="101"/>
      <c r="B9" s="235" t="s">
        <v>14</v>
      </c>
      <c r="C9" s="54"/>
      <c r="D9" s="39"/>
      <c r="F9" s="35"/>
      <c r="I9" s="7"/>
      <c r="J9" s="36"/>
      <c r="K9" s="56"/>
      <c r="L9" s="7"/>
      <c r="M9" s="126"/>
    </row>
    <row r="10" spans="1:13" ht="12.75" customHeight="1" x14ac:dyDescent="0.2">
      <c r="A10" s="101"/>
      <c r="B10" s="235"/>
      <c r="C10" s="54"/>
      <c r="D10" s="39"/>
      <c r="E10" s="121" t="s">
        <v>24</v>
      </c>
      <c r="F10" s="35"/>
      <c r="J10" s="42"/>
      <c r="L10" s="39"/>
      <c r="M10" s="126"/>
    </row>
    <row r="11" spans="1:13" x14ac:dyDescent="0.2">
      <c r="A11" s="101"/>
      <c r="B11" s="235"/>
      <c r="C11" s="54"/>
      <c r="D11" s="39"/>
      <c r="F11" s="35"/>
      <c r="I11" s="7"/>
      <c r="J11" s="35"/>
      <c r="K11" s="262" t="s">
        <v>91</v>
      </c>
      <c r="L11" s="39"/>
      <c r="M11" s="126"/>
    </row>
    <row r="12" spans="1:13" x14ac:dyDescent="0.2">
      <c r="A12" s="101"/>
      <c r="B12" s="235"/>
      <c r="C12" s="54"/>
      <c r="D12" s="37"/>
      <c r="E12" s="36"/>
      <c r="F12" s="40"/>
      <c r="J12" s="42"/>
      <c r="K12" s="262"/>
      <c r="L12" s="39"/>
      <c r="M12" s="126"/>
    </row>
    <row r="13" spans="1:13" x14ac:dyDescent="0.2">
      <c r="A13" s="101"/>
      <c r="B13" s="235"/>
      <c r="C13" s="54"/>
      <c r="D13" s="39"/>
      <c r="E13" s="57" t="s">
        <v>31</v>
      </c>
      <c r="F13" s="124"/>
      <c r="I13" s="7"/>
      <c r="J13" s="35"/>
      <c r="K13" s="262"/>
      <c r="L13" s="39"/>
      <c r="M13" s="126"/>
    </row>
    <row r="14" spans="1:13" x14ac:dyDescent="0.2">
      <c r="A14" s="101"/>
      <c r="B14" s="235"/>
      <c r="C14" s="54"/>
      <c r="D14" s="39"/>
      <c r="J14" s="42"/>
      <c r="K14" s="262"/>
      <c r="L14" s="39"/>
      <c r="M14" s="126"/>
    </row>
    <row r="15" spans="1:13" x14ac:dyDescent="0.2">
      <c r="A15" s="101"/>
      <c r="B15" s="235"/>
      <c r="C15" s="54"/>
      <c r="D15" s="39"/>
      <c r="I15" s="7"/>
      <c r="J15" s="35"/>
      <c r="K15" s="262"/>
      <c r="L15" s="39"/>
      <c r="M15" s="126"/>
    </row>
    <row r="16" spans="1:13" x14ac:dyDescent="0.2">
      <c r="A16" s="101"/>
      <c r="B16" s="235"/>
      <c r="C16" s="54"/>
      <c r="D16" s="39"/>
      <c r="J16" s="158" t="s">
        <v>25</v>
      </c>
      <c r="K16" s="262"/>
      <c r="L16" s="39"/>
      <c r="M16" s="126"/>
    </row>
    <row r="17" spans="1:13" x14ac:dyDescent="0.2">
      <c r="A17" s="101"/>
      <c r="B17" s="235"/>
      <c r="C17" s="54"/>
      <c r="D17" s="39"/>
      <c r="I17" s="7"/>
      <c r="J17" s="35"/>
      <c r="K17" s="262"/>
      <c r="L17" s="39"/>
      <c r="M17" s="126"/>
    </row>
    <row r="18" spans="1:13" x14ac:dyDescent="0.2">
      <c r="A18" s="101"/>
      <c r="B18" s="235"/>
      <c r="C18" s="54"/>
      <c r="D18" s="39"/>
      <c r="J18" s="42"/>
      <c r="K18" s="262"/>
      <c r="L18" s="39"/>
      <c r="M18" s="101"/>
    </row>
    <row r="19" spans="1:13" x14ac:dyDescent="0.2">
      <c r="A19" s="101"/>
      <c r="B19" s="235"/>
      <c r="C19" s="54"/>
      <c r="D19" s="45"/>
      <c r="I19" s="7"/>
      <c r="J19" s="35"/>
      <c r="K19" s="262"/>
      <c r="L19" s="39"/>
      <c r="M19" s="101"/>
    </row>
    <row r="20" spans="1:13" ht="12.75" customHeight="1" x14ac:dyDescent="0.25">
      <c r="A20" s="101"/>
      <c r="B20" s="235"/>
      <c r="C20" s="54"/>
      <c r="D20" s="58" t="s">
        <v>15</v>
      </c>
      <c r="J20" s="125"/>
      <c r="K20" s="156"/>
      <c r="L20" s="39"/>
      <c r="M20" s="101"/>
    </row>
    <row r="21" spans="1:13" ht="12.75" customHeight="1" x14ac:dyDescent="0.25">
      <c r="A21" s="101"/>
      <c r="B21" s="235"/>
      <c r="C21" s="54"/>
      <c r="D21" s="59" t="s">
        <v>15</v>
      </c>
      <c r="J21" s="157"/>
      <c r="K21" s="156"/>
      <c r="L21" s="39"/>
      <c r="M21" s="101"/>
    </row>
    <row r="22" spans="1:13" ht="12.75" customHeight="1" thickBot="1" x14ac:dyDescent="0.3">
      <c r="A22" s="101"/>
      <c r="B22" s="235"/>
      <c r="C22" s="54"/>
      <c r="D22" s="59" t="s">
        <v>15</v>
      </c>
      <c r="F22" s="101"/>
      <c r="H22" s="233" t="s">
        <v>32</v>
      </c>
      <c r="J22" s="35"/>
      <c r="K22" s="156"/>
      <c r="L22" s="39"/>
      <c r="M22" s="101"/>
    </row>
    <row r="23" spans="1:13" ht="12.75" customHeight="1" x14ac:dyDescent="0.2">
      <c r="A23" s="101"/>
      <c r="B23" s="235"/>
      <c r="C23" s="236" t="s">
        <v>33</v>
      </c>
      <c r="D23" s="99"/>
      <c r="F23" s="101"/>
      <c r="H23" s="233"/>
      <c r="I23" s="7"/>
      <c r="J23" s="42"/>
      <c r="K23" s="156"/>
      <c r="L23" s="39"/>
      <c r="M23" s="101"/>
    </row>
    <row r="24" spans="1:13" ht="12.75" customHeight="1" x14ac:dyDescent="0.2">
      <c r="A24" s="101"/>
      <c r="B24" s="235"/>
      <c r="C24" s="237"/>
      <c r="D24" s="7"/>
      <c r="H24" s="233"/>
      <c r="J24" s="42"/>
      <c r="K24" s="156"/>
      <c r="L24" s="39"/>
      <c r="M24" s="101"/>
    </row>
    <row r="25" spans="1:13" x14ac:dyDescent="0.2">
      <c r="A25" s="101"/>
      <c r="B25" s="235"/>
      <c r="C25" s="237"/>
      <c r="D25" s="7"/>
      <c r="H25" s="233"/>
      <c r="I25" s="7"/>
      <c r="J25" s="35"/>
      <c r="K25" s="156"/>
      <c r="L25" s="39"/>
      <c r="M25" s="101"/>
    </row>
    <row r="26" spans="1:13" x14ac:dyDescent="0.2">
      <c r="A26" s="101"/>
      <c r="B26" s="235"/>
      <c r="C26" s="237"/>
      <c r="D26" s="7"/>
      <c r="H26" s="41"/>
      <c r="I26" s="35"/>
      <c r="J26" s="42"/>
      <c r="K26" s="262" t="s">
        <v>92</v>
      </c>
      <c r="M26" s="101"/>
    </row>
    <row r="27" spans="1:13" x14ac:dyDescent="0.2">
      <c r="A27" s="101"/>
      <c r="B27" s="235"/>
      <c r="C27" s="237"/>
      <c r="D27" s="36"/>
      <c r="E27" s="123" t="s">
        <v>30</v>
      </c>
      <c r="F27" s="44"/>
      <c r="K27" s="262"/>
      <c r="L27" s="39"/>
      <c r="M27" s="101"/>
    </row>
    <row r="28" spans="1:13" x14ac:dyDescent="0.2">
      <c r="A28" s="101"/>
      <c r="B28" s="235"/>
      <c r="C28" s="237"/>
      <c r="D28" s="41"/>
      <c r="E28" s="41"/>
      <c r="F28" s="38"/>
      <c r="G28" s="7"/>
      <c r="H28" s="7"/>
      <c r="I28" s="35"/>
      <c r="J28" s="121" t="s">
        <v>25</v>
      </c>
      <c r="K28" s="262"/>
      <c r="L28" s="39"/>
      <c r="M28" s="101"/>
    </row>
    <row r="29" spans="1:13" ht="13.5" thickBot="1" x14ac:dyDescent="0.25">
      <c r="A29" s="101"/>
      <c r="B29" s="235"/>
      <c r="C29" s="238"/>
      <c r="D29" s="7"/>
      <c r="F29" s="35"/>
      <c r="G29" s="7"/>
      <c r="H29" s="7"/>
      <c r="K29" s="262"/>
      <c r="L29" s="39"/>
      <c r="M29" s="101"/>
    </row>
    <row r="30" spans="1:13" x14ac:dyDescent="0.2">
      <c r="A30" s="101"/>
      <c r="B30" s="235"/>
      <c r="C30" s="54"/>
      <c r="D30" s="39"/>
      <c r="E30" s="121" t="s">
        <v>26</v>
      </c>
      <c r="F30" s="35"/>
      <c r="G30" s="7"/>
      <c r="H30" s="7"/>
      <c r="I30" s="35"/>
      <c r="K30" s="262"/>
      <c r="M30" s="101"/>
    </row>
    <row r="31" spans="1:13" x14ac:dyDescent="0.2">
      <c r="A31" s="101"/>
      <c r="B31" s="235"/>
      <c r="C31" s="54"/>
      <c r="D31" s="39"/>
      <c r="F31" s="35"/>
      <c r="G31" s="7"/>
      <c r="H31" s="7"/>
      <c r="K31" s="262"/>
      <c r="M31" s="101"/>
    </row>
    <row r="32" spans="1:13" x14ac:dyDescent="0.2">
      <c r="A32" s="101"/>
      <c r="B32" s="235"/>
      <c r="C32" s="54"/>
      <c r="D32" s="39"/>
      <c r="F32" s="35"/>
      <c r="G32" s="7"/>
      <c r="H32" s="7"/>
      <c r="I32" s="35"/>
      <c r="J32" s="39"/>
      <c r="K32" s="262"/>
      <c r="L32" s="39"/>
      <c r="M32" s="101"/>
    </row>
    <row r="33" spans="1:14" x14ac:dyDescent="0.2">
      <c r="A33" s="101"/>
      <c r="B33" s="235"/>
      <c r="C33" s="54"/>
      <c r="D33" s="39"/>
      <c r="F33" s="35"/>
      <c r="G33" s="7"/>
      <c r="H33" s="7"/>
      <c r="J33" s="7"/>
      <c r="K33" s="262"/>
      <c r="L33" s="39"/>
      <c r="M33" s="101"/>
    </row>
    <row r="34" spans="1:14" ht="12.75" customHeight="1" x14ac:dyDescent="0.2">
      <c r="A34" s="101"/>
      <c r="B34" s="235"/>
      <c r="C34" s="54"/>
      <c r="D34" s="39"/>
      <c r="F34" s="35"/>
      <c r="G34" s="7"/>
      <c r="H34" s="7"/>
      <c r="I34" s="7"/>
      <c r="J34" s="39"/>
      <c r="K34" s="262"/>
      <c r="M34" s="101"/>
    </row>
    <row r="35" spans="1:14" ht="12.75" customHeight="1" x14ac:dyDescent="0.2">
      <c r="A35" s="101"/>
      <c r="B35" s="235"/>
      <c r="C35" s="35"/>
      <c r="D35" s="39"/>
      <c r="F35" s="35"/>
      <c r="G35" s="7"/>
      <c r="H35" s="7"/>
      <c r="J35" s="7"/>
      <c r="K35" s="262"/>
      <c r="M35" s="101"/>
    </row>
    <row r="36" spans="1:14" x14ac:dyDescent="0.2">
      <c r="A36" s="101"/>
      <c r="B36" s="235"/>
      <c r="D36" s="39"/>
      <c r="F36" s="35"/>
      <c r="G36" s="7"/>
      <c r="H36" s="7"/>
      <c r="I36" s="7"/>
      <c r="J36" s="37"/>
      <c r="K36" s="262"/>
      <c r="M36" s="101"/>
    </row>
    <row r="37" spans="1:14" ht="13.5" thickBot="1" x14ac:dyDescent="0.25">
      <c r="A37" s="101"/>
      <c r="B37" s="7"/>
      <c r="D37" s="39"/>
      <c r="E37" s="7"/>
      <c r="F37" s="35"/>
      <c r="G37" s="7"/>
      <c r="H37" s="7"/>
      <c r="J37" s="41"/>
      <c r="K37" s="40"/>
      <c r="L37" s="7"/>
      <c r="M37" s="101"/>
    </row>
    <row r="38" spans="1:14" x14ac:dyDescent="0.2">
      <c r="A38" s="101"/>
      <c r="D38" s="41"/>
      <c r="E38" s="251" t="s">
        <v>35</v>
      </c>
      <c r="F38" s="252"/>
      <c r="G38" s="252"/>
      <c r="H38" s="252"/>
      <c r="I38" s="252"/>
      <c r="J38" s="253"/>
      <c r="L38" s="7"/>
      <c r="M38" s="101"/>
    </row>
    <row r="39" spans="1:14" ht="13.5" thickBot="1" x14ac:dyDescent="0.25">
      <c r="A39" s="101"/>
      <c r="E39" s="254"/>
      <c r="F39" s="250"/>
      <c r="G39" s="250"/>
      <c r="H39" s="250"/>
      <c r="I39" s="250"/>
      <c r="J39" s="255"/>
      <c r="M39" s="101"/>
    </row>
    <row r="40" spans="1:14" x14ac:dyDescent="0.2">
      <c r="A40" s="101"/>
      <c r="B40" s="230" t="s">
        <v>16</v>
      </c>
      <c r="C40" s="60"/>
      <c r="K40" s="108"/>
      <c r="L40" s="256" t="s">
        <v>36</v>
      </c>
      <c r="M40" s="257"/>
      <c r="N40" s="109"/>
    </row>
    <row r="41" spans="1:14" x14ac:dyDescent="0.2">
      <c r="A41" s="101"/>
      <c r="B41" s="231"/>
      <c r="C41" s="60"/>
      <c r="K41" s="108"/>
      <c r="L41" s="256"/>
      <c r="M41" s="256"/>
      <c r="N41" s="109"/>
    </row>
    <row r="42" spans="1:14" ht="12.75" customHeight="1" thickBot="1" x14ac:dyDescent="0.25">
      <c r="A42" s="101"/>
      <c r="B42" s="231"/>
      <c r="C42" s="60"/>
      <c r="K42" s="108"/>
      <c r="L42" s="256"/>
      <c r="M42" s="256"/>
      <c r="N42" s="109"/>
    </row>
    <row r="43" spans="1:14" x14ac:dyDescent="0.2">
      <c r="A43" s="101"/>
      <c r="B43" s="231"/>
      <c r="C43" s="60"/>
      <c r="G43" s="247" t="s">
        <v>40</v>
      </c>
      <c r="I43" s="247" t="s">
        <v>41</v>
      </c>
      <c r="L43" s="258"/>
      <c r="M43" s="259"/>
    </row>
    <row r="44" spans="1:14" ht="13.5" thickBot="1" x14ac:dyDescent="0.25">
      <c r="A44" s="101"/>
      <c r="B44" s="231"/>
      <c r="C44" s="60"/>
      <c r="G44" s="248"/>
      <c r="I44" s="248"/>
      <c r="L44" s="260"/>
      <c r="M44" s="261"/>
    </row>
    <row r="45" spans="1:14" x14ac:dyDescent="0.2">
      <c r="A45" s="101"/>
      <c r="B45" s="231"/>
      <c r="C45" s="60"/>
      <c r="G45" s="248"/>
      <c r="I45" s="248"/>
      <c r="L45" s="104"/>
    </row>
    <row r="46" spans="1:14" ht="13.5" thickBot="1" x14ac:dyDescent="0.25">
      <c r="A46" s="101"/>
      <c r="B46" s="232"/>
      <c r="C46" s="60"/>
      <c r="G46" s="249"/>
      <c r="I46" s="249"/>
      <c r="L46" s="101"/>
    </row>
    <row r="47" spans="1:14" x14ac:dyDescent="0.2">
      <c r="B47" s="100"/>
      <c r="C47" s="46"/>
      <c r="L47" s="101"/>
      <c r="N47" s="227" t="s">
        <v>37</v>
      </c>
    </row>
    <row r="48" spans="1:14" x14ac:dyDescent="0.2">
      <c r="A48" s="110"/>
      <c r="B48" s="122" t="s">
        <v>42</v>
      </c>
      <c r="C48" s="46"/>
      <c r="L48" s="101"/>
      <c r="N48" s="228"/>
    </row>
    <row r="49" spans="1:14" x14ac:dyDescent="0.2">
      <c r="A49" s="108"/>
      <c r="B49" s="46"/>
      <c r="C49" s="46"/>
      <c r="L49" s="101"/>
      <c r="N49" s="228"/>
    </row>
    <row r="50" spans="1:14" x14ac:dyDescent="0.2">
      <c r="A50" s="101"/>
      <c r="E50" s="36"/>
      <c r="F50" s="36"/>
      <c r="L50" s="101"/>
      <c r="N50" s="228"/>
    </row>
    <row r="51" spans="1:14" x14ac:dyDescent="0.2">
      <c r="A51" s="101"/>
      <c r="D51" s="35"/>
      <c r="E51" s="245" t="s">
        <v>39</v>
      </c>
      <c r="F51" s="246"/>
      <c r="L51" s="101"/>
      <c r="N51" s="228"/>
    </row>
    <row r="52" spans="1:14" ht="13.5" thickBot="1" x14ac:dyDescent="0.25">
      <c r="A52" s="101"/>
      <c r="D52" s="35"/>
      <c r="E52" s="245"/>
      <c r="F52" s="246"/>
      <c r="L52" s="101"/>
      <c r="N52" s="229"/>
    </row>
    <row r="53" spans="1:14" x14ac:dyDescent="0.2">
      <c r="A53" s="101"/>
      <c r="D53" s="35"/>
      <c r="F53" s="35"/>
      <c r="L53" s="101"/>
    </row>
    <row r="54" spans="1:14" ht="13.5" thickBot="1" x14ac:dyDescent="0.25">
      <c r="A54" s="101"/>
      <c r="B54" s="105"/>
      <c r="C54" s="102"/>
      <c r="D54" s="111"/>
      <c r="E54" s="102"/>
      <c r="F54" s="111"/>
      <c r="G54" s="102"/>
      <c r="H54" s="102"/>
      <c r="I54" s="102"/>
      <c r="J54" s="102"/>
      <c r="K54" s="102"/>
      <c r="L54" s="106"/>
    </row>
  </sheetData>
  <mergeCells count="15">
    <mergeCell ref="G2:M3"/>
    <mergeCell ref="E51:F52"/>
    <mergeCell ref="G43:G46"/>
    <mergeCell ref="I43:I46"/>
    <mergeCell ref="E4:F4"/>
    <mergeCell ref="E38:J39"/>
    <mergeCell ref="L40:M44"/>
    <mergeCell ref="K26:K36"/>
    <mergeCell ref="K11:K19"/>
    <mergeCell ref="N47:N52"/>
    <mergeCell ref="B40:B46"/>
    <mergeCell ref="H22:H25"/>
    <mergeCell ref="B8:C8"/>
    <mergeCell ref="B9:B36"/>
    <mergeCell ref="C23:C29"/>
  </mergeCells>
  <phoneticPr fontId="7" type="noConversion"/>
  <pageMargins left="0.7" right="0.7" top="0.75" bottom="0.75" header="0.3" footer="0.3"/>
  <pageSetup paperSize="9" scale="8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>
      <selection activeCell="G9" sqref="G9"/>
    </sheetView>
  </sheetViews>
  <sheetFormatPr defaultRowHeight="12.75" x14ac:dyDescent="0.2"/>
  <cols>
    <col min="1" max="1" width="6.85546875" style="128" customWidth="1"/>
    <col min="2" max="2" width="16" style="128" customWidth="1"/>
    <col min="3" max="3" width="10.42578125" style="128" customWidth="1"/>
    <col min="4" max="16384" width="9.140625" style="128"/>
  </cols>
  <sheetData>
    <row r="1" spans="1:8" ht="18.75" x14ac:dyDescent="0.3">
      <c r="A1" s="263" t="s">
        <v>55</v>
      </c>
      <c r="B1" s="263"/>
      <c r="C1" s="263"/>
      <c r="D1" s="263"/>
      <c r="E1" s="263"/>
      <c r="F1" s="263"/>
      <c r="G1" s="127"/>
    </row>
    <row r="2" spans="1:8" ht="15.75" x14ac:dyDescent="0.25">
      <c r="A2" s="162"/>
      <c r="C2" s="162" t="s">
        <v>83</v>
      </c>
      <c r="E2" s="129"/>
      <c r="F2" s="129"/>
      <c r="G2" s="127"/>
    </row>
    <row r="3" spans="1:8" ht="14.25" customHeight="1" x14ac:dyDescent="0.25">
      <c r="A3" s="129"/>
      <c r="B3" s="129"/>
      <c r="C3" s="129"/>
      <c r="D3" s="163"/>
      <c r="E3" s="163"/>
      <c r="F3" s="129"/>
      <c r="G3" s="129"/>
      <c r="H3" s="130"/>
    </row>
    <row r="4" spans="1:8" ht="15.75" x14ac:dyDescent="0.25">
      <c r="A4" s="129"/>
      <c r="B4" s="129"/>
      <c r="C4" s="129"/>
      <c r="D4" s="129"/>
      <c r="E4" s="129"/>
      <c r="F4" s="129"/>
    </row>
    <row r="5" spans="1:8" ht="15.75" x14ac:dyDescent="0.25">
      <c r="A5" s="129"/>
      <c r="B5" s="164" t="s">
        <v>45</v>
      </c>
      <c r="C5" s="129"/>
      <c r="D5" s="129" t="s">
        <v>65</v>
      </c>
      <c r="E5" s="129"/>
      <c r="F5" s="129"/>
    </row>
    <row r="6" spans="1:8" ht="15.75" x14ac:dyDescent="0.25">
      <c r="A6" s="129"/>
      <c r="B6" s="129"/>
      <c r="C6" s="129"/>
      <c r="D6" s="129" t="s">
        <v>70</v>
      </c>
      <c r="E6" s="129"/>
      <c r="F6" s="129"/>
    </row>
    <row r="7" spans="1:8" ht="15.75" x14ac:dyDescent="0.25">
      <c r="A7" s="129"/>
      <c r="B7" s="129"/>
      <c r="C7" s="129"/>
      <c r="D7" s="129" t="s">
        <v>88</v>
      </c>
      <c r="E7" s="129"/>
      <c r="F7" s="129"/>
    </row>
    <row r="8" spans="1:8" ht="15.75" x14ac:dyDescent="0.25">
      <c r="A8" s="129"/>
      <c r="B8" s="129"/>
      <c r="C8" s="129"/>
      <c r="D8" s="129"/>
      <c r="E8" s="129"/>
      <c r="F8" s="129"/>
    </row>
    <row r="9" spans="1:8" ht="15.75" x14ac:dyDescent="0.25">
      <c r="A9" s="129"/>
      <c r="B9" s="129" t="s">
        <v>69</v>
      </c>
      <c r="C9" s="129"/>
      <c r="D9" s="129" t="s">
        <v>66</v>
      </c>
      <c r="E9" s="129"/>
      <c r="F9" s="129"/>
    </row>
    <row r="10" spans="1:8" ht="15.75" x14ac:dyDescent="0.25">
      <c r="A10" s="129"/>
      <c r="C10" s="129"/>
      <c r="D10" s="129" t="s">
        <v>71</v>
      </c>
      <c r="E10" s="129"/>
      <c r="F10" s="129"/>
    </row>
    <row r="11" spans="1:8" ht="15.75" x14ac:dyDescent="0.25">
      <c r="A11" s="129"/>
      <c r="B11" s="129"/>
      <c r="C11" s="129"/>
      <c r="D11" s="129" t="s">
        <v>46</v>
      </c>
      <c r="E11" s="129"/>
      <c r="F11" s="129"/>
    </row>
    <row r="12" spans="1:8" ht="15.75" x14ac:dyDescent="0.25">
      <c r="A12" s="129"/>
      <c r="B12" s="129"/>
      <c r="C12" s="129"/>
      <c r="E12" s="129"/>
      <c r="F12" s="129"/>
    </row>
    <row r="13" spans="1:8" ht="15.75" x14ac:dyDescent="0.25">
      <c r="A13" s="129"/>
      <c r="B13" s="129" t="s">
        <v>72</v>
      </c>
      <c r="C13" s="129"/>
      <c r="D13" s="129" t="s">
        <v>66</v>
      </c>
      <c r="E13" s="129"/>
      <c r="F13" s="129"/>
    </row>
    <row r="14" spans="1:8" ht="15.75" x14ac:dyDescent="0.25">
      <c r="A14" s="129"/>
      <c r="D14" s="129" t="s">
        <v>71</v>
      </c>
      <c r="E14" s="129"/>
      <c r="F14" s="129"/>
    </row>
    <row r="15" spans="1:8" ht="15.75" x14ac:dyDescent="0.25">
      <c r="A15" s="129"/>
      <c r="D15" s="129" t="s">
        <v>90</v>
      </c>
      <c r="E15" s="129"/>
      <c r="F15" s="129"/>
    </row>
    <row r="16" spans="1:8" ht="15.75" x14ac:dyDescent="0.25">
      <c r="A16" s="129"/>
      <c r="D16" s="129"/>
      <c r="E16" s="129"/>
      <c r="F16" s="129"/>
    </row>
    <row r="17" spans="1:6" ht="15.75" x14ac:dyDescent="0.25">
      <c r="A17" s="129"/>
      <c r="B17" s="129" t="s">
        <v>49</v>
      </c>
      <c r="C17" s="129"/>
      <c r="D17" s="129" t="s">
        <v>50</v>
      </c>
      <c r="E17" s="129"/>
      <c r="F17" s="129"/>
    </row>
    <row r="18" spans="1:6" ht="15.75" x14ac:dyDescent="0.25">
      <c r="A18" s="129"/>
      <c r="B18" s="129"/>
      <c r="C18" s="129"/>
      <c r="D18" s="129" t="s">
        <v>89</v>
      </c>
      <c r="E18" s="129"/>
      <c r="F18" s="129"/>
    </row>
    <row r="19" spans="1:6" ht="15.75" x14ac:dyDescent="0.25">
      <c r="A19" s="129"/>
      <c r="B19" s="129"/>
      <c r="C19" s="129"/>
      <c r="D19" s="129" t="s">
        <v>67</v>
      </c>
      <c r="E19" s="129"/>
      <c r="F19" s="129"/>
    </row>
    <row r="20" spans="1:6" ht="15.75" x14ac:dyDescent="0.25">
      <c r="A20" s="129"/>
      <c r="E20" s="129"/>
      <c r="F20" s="129"/>
    </row>
    <row r="21" spans="1:6" ht="15.75" x14ac:dyDescent="0.25">
      <c r="A21" s="129"/>
      <c r="D21" s="129"/>
      <c r="E21" s="129"/>
      <c r="F21" s="129"/>
    </row>
    <row r="22" spans="1:6" ht="15.75" x14ac:dyDescent="0.25">
      <c r="A22" s="129"/>
      <c r="B22" s="129" t="s">
        <v>33</v>
      </c>
      <c r="C22" s="129"/>
      <c r="D22" s="129" t="s">
        <v>47</v>
      </c>
      <c r="E22" s="129"/>
      <c r="F22" s="129"/>
    </row>
    <row r="23" spans="1:6" ht="15.75" x14ac:dyDescent="0.25">
      <c r="A23" s="129"/>
      <c r="B23" s="129"/>
      <c r="C23" s="129"/>
      <c r="D23" s="129" t="s">
        <v>68</v>
      </c>
      <c r="E23" s="129"/>
      <c r="F23" s="129"/>
    </row>
    <row r="24" spans="1:6" ht="15.75" x14ac:dyDescent="0.25">
      <c r="A24" s="129"/>
      <c r="B24" s="129"/>
      <c r="C24" s="129"/>
      <c r="D24" s="129"/>
      <c r="E24" s="129"/>
      <c r="F24" s="129"/>
    </row>
    <row r="25" spans="1:6" ht="15.75" x14ac:dyDescent="0.25">
      <c r="A25" s="129"/>
      <c r="B25" s="129" t="s">
        <v>51</v>
      </c>
      <c r="C25" s="129"/>
      <c r="D25" s="129" t="s">
        <v>48</v>
      </c>
      <c r="E25" s="129"/>
      <c r="F25" s="129"/>
    </row>
    <row r="26" spans="1:6" ht="15.75" x14ac:dyDescent="0.25">
      <c r="A26" s="129"/>
      <c r="B26" s="129" t="s">
        <v>52</v>
      </c>
      <c r="C26" s="129"/>
      <c r="D26" s="129" t="s">
        <v>50</v>
      </c>
      <c r="E26" s="129"/>
      <c r="F26" s="129"/>
    </row>
    <row r="27" spans="1:6" ht="15.75" x14ac:dyDescent="0.25">
      <c r="A27" s="129"/>
      <c r="B27" s="129"/>
      <c r="C27" s="129"/>
      <c r="D27" s="129"/>
      <c r="E27" s="129"/>
      <c r="F27" s="129"/>
    </row>
    <row r="28" spans="1:6" ht="15.75" x14ac:dyDescent="0.25">
      <c r="D28" s="131"/>
    </row>
  </sheetData>
  <sortState ref="D6:D7">
    <sortCondition descending="1" ref="D6:D7"/>
  </sortState>
  <mergeCells count="1">
    <mergeCell ref="A1:F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Arvuline</vt:lpstr>
      <vt:lpstr>Vahetused</vt:lpstr>
      <vt:lpstr>saal</vt:lpstr>
      <vt:lpstr>žürii</vt:lpstr>
      <vt:lpstr>saal!Print_Area</vt:lpstr>
      <vt:lpstr>žürii!Print_Area</vt:lpstr>
      <vt:lpstr>Vahetused!Print_Area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Liivi</cp:lastModifiedBy>
  <cp:lastPrinted>2019-01-18T23:09:16Z</cp:lastPrinted>
  <dcterms:created xsi:type="dcterms:W3CDTF">1996-10-14T23:33:28Z</dcterms:created>
  <dcterms:modified xsi:type="dcterms:W3CDTF">2022-02-02T09:38:01Z</dcterms:modified>
</cp:coreProperties>
</file>