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75" yWindow="465" windowWidth="16380" windowHeight="8205" tabRatio="988" activeTab="1"/>
  </bookViews>
  <sheets>
    <sheet name="3x20 S,N,P" sheetId="1" r:id="rId1"/>
    <sheet name="30 lam 55+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2" l="1"/>
  <c r="I9" i="2"/>
  <c r="N20" i="1"/>
  <c r="K20" i="1"/>
  <c r="H20" i="1"/>
  <c r="O20" i="1" l="1"/>
  <c r="I7" i="2"/>
  <c r="I14" i="2"/>
  <c r="I11" i="2"/>
  <c r="H18" i="1"/>
  <c r="O18" i="1" s="1"/>
  <c r="K18" i="1"/>
  <c r="N18" i="1"/>
  <c r="N11" i="1"/>
  <c r="K11" i="1"/>
  <c r="H11" i="1"/>
  <c r="O11" i="1"/>
  <c r="H8" i="1"/>
  <c r="K8" i="1"/>
  <c r="N8" i="1"/>
  <c r="K9" i="1"/>
  <c r="O9" i="1" s="1"/>
  <c r="N9" i="1"/>
  <c r="H9" i="1"/>
  <c r="H17" i="1"/>
  <c r="K17" i="1"/>
  <c r="N17" i="1"/>
  <c r="H10" i="1"/>
  <c r="K10" i="1"/>
  <c r="N10" i="1"/>
  <c r="I10" i="2"/>
  <c r="I15" i="2"/>
  <c r="I13" i="2"/>
  <c r="I8" i="2"/>
  <c r="H7" i="1"/>
  <c r="K7" i="1"/>
  <c r="N7" i="1"/>
  <c r="H12" i="1"/>
  <c r="O12" i="1" s="1"/>
  <c r="K12" i="1"/>
  <c r="N12" i="1"/>
  <c r="O7" i="1" l="1"/>
  <c r="O17" i="1"/>
  <c r="O10" i="1"/>
  <c r="O8" i="1"/>
</calcChain>
</file>

<file path=xl/sharedStrings.xml><?xml version="1.0" encoding="utf-8"?>
<sst xmlns="http://schemas.openxmlformats.org/spreadsheetml/2006/main" count="126" uniqueCount="69">
  <si>
    <t>3x20l Standardpüss  300m</t>
  </si>
  <si>
    <t>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</si>
  <si>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</si>
  <si>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</si>
  <si>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</si>
  <si>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</si>
  <si>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</si>
  <si>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</si>
  <si>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</si>
  <si>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</si>
  <si>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∑</t>
  </si>
  <si>
    <t>*10</t>
  </si>
  <si>
    <t>KL</t>
  </si>
  <si>
    <t>I</t>
  </si>
  <si>
    <t>Ain</t>
  </si>
  <si>
    <t>MURU</t>
  </si>
  <si>
    <t>KL MäLK</t>
  </si>
  <si>
    <t>II</t>
  </si>
  <si>
    <t>III</t>
  </si>
  <si>
    <t>Janis</t>
  </si>
  <si>
    <t>AARNE</t>
  </si>
  <si>
    <t>4.</t>
  </si>
  <si>
    <t>Jüri</t>
  </si>
  <si>
    <t>KILVITS</t>
  </si>
  <si>
    <t>5.</t>
  </si>
  <si>
    <t>Ants</t>
  </si>
  <si>
    <t>PERTELSON</t>
  </si>
  <si>
    <t>Naised</t>
  </si>
  <si>
    <t>Zürii</t>
  </si>
  <si>
    <t>Mart Puusepp</t>
  </si>
  <si>
    <t>Protokollid</t>
  </si>
  <si>
    <t>Karin Muru</t>
  </si>
  <si>
    <t>Kalju</t>
  </si>
  <si>
    <t>LEST</t>
  </si>
  <si>
    <t>6.</t>
  </si>
  <si>
    <t>Valdu</t>
  </si>
  <si>
    <t>REINAAS</t>
  </si>
  <si>
    <t>Kaiu LK</t>
  </si>
  <si>
    <t>Andres</t>
  </si>
  <si>
    <t>HUNT</t>
  </si>
  <si>
    <t>Põlva LK</t>
  </si>
  <si>
    <t>12-13.08.2021</t>
  </si>
  <si>
    <t>Edik</t>
  </si>
  <si>
    <t>KOPPELMANN</t>
  </si>
  <si>
    <t>Lembit</t>
  </si>
  <si>
    <t>MITT</t>
  </si>
  <si>
    <t>Anžela</t>
  </si>
  <si>
    <t>VORONOVA</t>
  </si>
  <si>
    <t>Elise</t>
  </si>
  <si>
    <t>SAAR</t>
  </si>
  <si>
    <t>Jevgeni Mihhailov</t>
  </si>
  <si>
    <t>Merle Ehrbach</t>
  </si>
  <si>
    <t xml:space="preserve"> 30 lasku lamades 55+</t>
  </si>
  <si>
    <t>Ennu</t>
  </si>
  <si>
    <t>KIBENA</t>
  </si>
  <si>
    <t>Tõnu</t>
  </si>
  <si>
    <t>Aavo</t>
  </si>
  <si>
    <t>PEKRI</t>
  </si>
  <si>
    <t>Villem Jaansoni memoriaal 2021</t>
  </si>
  <si>
    <t>Lauri</t>
  </si>
  <si>
    <t>ERM</t>
  </si>
  <si>
    <t>v.a.</t>
  </si>
  <si>
    <t>Andrus</t>
  </si>
  <si>
    <t>ILLOPMÄGI</t>
  </si>
  <si>
    <t>Prohhor</t>
  </si>
  <si>
    <t>LOOMIK</t>
  </si>
  <si>
    <t>vabapüss</t>
  </si>
  <si>
    <t>SM</t>
  </si>
  <si>
    <t>Villem Jaansoni XIV mälestusvõistlus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</si>
</sst>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2"/>
      <color indexed="8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name val="Times New Roman"/>
      <family val="1"/>
      <charset val="1"/>
    </font>
    <font>
      <sz val="14"/>
      <color indexed="8"/>
      <name val="Verdana"/>
      <family val="2"/>
      <charset val="1"/>
    </font>
    <font>
      <b/>
      <sz val="14"/>
      <name val="Times New Roman"/>
      <family val="1"/>
      <charset val="1"/>
    </font>
    <font>
      <i/>
      <u/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u/>
      <sz val="14"/>
      <name val="Times New Roman"/>
      <family val="1"/>
      <charset val="186"/>
    </font>
    <font>
      <sz val="12"/>
      <color indexed="8"/>
      <name val="Verdana"/>
      <family val="2"/>
      <charset val="1"/>
    </font>
    <font>
      <b/>
      <sz val="12"/>
      <name val="Times New Roman"/>
      <family val="1"/>
      <charset val="186"/>
    </font>
    <font>
      <b/>
      <sz val="14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workbookViewId="0">
      <selection activeCell="F25" sqref="F25"/>
    </sheetView>
  </sheetViews>
  <sheetFormatPr defaultColWidth="8.875" defaultRowHeight="12.75" x14ac:dyDescent="0.2"/>
  <cols>
    <col min="1" max="1" width="9.375" customWidth="1"/>
    <col min="2" max="2" width="11.625" customWidth="1"/>
    <col min="3" max="3" width="18.75" customWidth="1"/>
    <col min="4" max="4" width="8.375" customWidth="1"/>
    <col min="5" max="5" width="10.625" customWidth="1"/>
    <col min="6" max="17" width="5.625" customWidth="1"/>
  </cols>
  <sheetData>
    <row r="1" spans="1:49" ht="20.25" x14ac:dyDescent="0.3">
      <c r="A1" s="28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41</v>
      </c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8.75" x14ac:dyDescent="0.3">
      <c r="A4" s="9"/>
      <c r="B4" s="11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8.75" x14ac:dyDescent="0.3">
      <c r="A5" s="9"/>
      <c r="B5" s="1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8.75" x14ac:dyDescent="0.3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29" t="s">
        <v>7</v>
      </c>
      <c r="G6" s="29"/>
      <c r="H6" s="29"/>
      <c r="I6" s="29" t="s">
        <v>8</v>
      </c>
      <c r="J6" s="29"/>
      <c r="K6" s="29"/>
      <c r="L6" s="29" t="s">
        <v>9</v>
      </c>
      <c r="M6" s="29"/>
      <c r="N6" s="29"/>
      <c r="O6" s="12" t="s">
        <v>10</v>
      </c>
      <c r="P6" s="13" t="s">
        <v>11</v>
      </c>
      <c r="Q6" s="12" t="s">
        <v>12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8.75" x14ac:dyDescent="0.3">
      <c r="A7" s="14" t="s">
        <v>13</v>
      </c>
      <c r="B7" s="15" t="s">
        <v>14</v>
      </c>
      <c r="C7" s="15" t="s">
        <v>15</v>
      </c>
      <c r="D7" s="16">
        <v>1956</v>
      </c>
      <c r="E7" s="16" t="s">
        <v>16</v>
      </c>
      <c r="F7" s="16">
        <v>92</v>
      </c>
      <c r="G7" s="16">
        <v>96</v>
      </c>
      <c r="H7" s="18">
        <f t="shared" ref="H7:H12" si="0">SUM(F7:G7)</f>
        <v>188</v>
      </c>
      <c r="I7" s="16">
        <v>97</v>
      </c>
      <c r="J7" s="16">
        <v>100</v>
      </c>
      <c r="K7" s="18">
        <f t="shared" ref="K7:K12" si="1">SUM(I7:J7)</f>
        <v>197</v>
      </c>
      <c r="L7" s="16">
        <v>90</v>
      </c>
      <c r="M7" s="16">
        <v>89</v>
      </c>
      <c r="N7" s="18">
        <f t="shared" ref="N7:N12" si="2">SUM(L7:M7)</f>
        <v>179</v>
      </c>
      <c r="O7" s="18">
        <f>SUM(H7,K7,R7,N7)</f>
        <v>564</v>
      </c>
      <c r="P7" s="16">
        <v>16</v>
      </c>
      <c r="Q7" s="19" t="s">
        <v>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8.75" x14ac:dyDescent="0.3">
      <c r="A8" s="14" t="s">
        <v>17</v>
      </c>
      <c r="B8" s="15" t="s">
        <v>59</v>
      </c>
      <c r="C8" s="15" t="s">
        <v>60</v>
      </c>
      <c r="D8" s="16">
        <v>1987</v>
      </c>
      <c r="E8" s="16" t="s">
        <v>37</v>
      </c>
      <c r="F8" s="16">
        <v>93</v>
      </c>
      <c r="G8" s="16">
        <v>93</v>
      </c>
      <c r="H8" s="18">
        <f t="shared" si="0"/>
        <v>186</v>
      </c>
      <c r="I8" s="16">
        <v>97</v>
      </c>
      <c r="J8" s="16">
        <v>96</v>
      </c>
      <c r="K8" s="18">
        <f t="shared" si="1"/>
        <v>193</v>
      </c>
      <c r="L8" s="16">
        <v>90</v>
      </c>
      <c r="M8" s="16">
        <v>90</v>
      </c>
      <c r="N8" s="18">
        <f t="shared" si="2"/>
        <v>180</v>
      </c>
      <c r="O8" s="18">
        <f>SUM(H8,K8,R8,N8)</f>
        <v>559</v>
      </c>
      <c r="P8" s="16">
        <v>10</v>
      </c>
      <c r="Q8" s="19" t="s">
        <v>13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8.75" x14ac:dyDescent="0.3">
      <c r="A9" s="14" t="s">
        <v>18</v>
      </c>
      <c r="B9" s="15" t="s">
        <v>42</v>
      </c>
      <c r="C9" s="15" t="s">
        <v>43</v>
      </c>
      <c r="D9" s="16">
        <v>1984</v>
      </c>
      <c r="E9" s="16" t="s">
        <v>16</v>
      </c>
      <c r="F9" s="16">
        <v>93</v>
      </c>
      <c r="G9" s="16">
        <v>92</v>
      </c>
      <c r="H9" s="18">
        <f t="shared" si="0"/>
        <v>185</v>
      </c>
      <c r="I9" s="16">
        <v>99</v>
      </c>
      <c r="J9" s="16">
        <v>98</v>
      </c>
      <c r="K9" s="18">
        <f t="shared" si="1"/>
        <v>197</v>
      </c>
      <c r="L9" s="16">
        <v>85</v>
      </c>
      <c r="M9" s="16">
        <v>90</v>
      </c>
      <c r="N9" s="18">
        <f t="shared" si="2"/>
        <v>175</v>
      </c>
      <c r="O9" s="18">
        <f>SUM(H9,K9,R9,N9)</f>
        <v>557</v>
      </c>
      <c r="P9" s="16">
        <v>12</v>
      </c>
      <c r="Q9" s="19" t="s">
        <v>13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8.75" x14ac:dyDescent="0.3">
      <c r="A10" s="19" t="s">
        <v>21</v>
      </c>
      <c r="B10" s="17" t="s">
        <v>19</v>
      </c>
      <c r="C10" s="17" t="s">
        <v>20</v>
      </c>
      <c r="D10" s="16">
        <v>1968</v>
      </c>
      <c r="E10" s="16" t="s">
        <v>16</v>
      </c>
      <c r="F10" s="23">
        <v>90</v>
      </c>
      <c r="G10" s="23">
        <v>98</v>
      </c>
      <c r="H10" s="18">
        <f t="shared" si="0"/>
        <v>188</v>
      </c>
      <c r="I10" s="23">
        <v>93</v>
      </c>
      <c r="J10" s="23">
        <v>99</v>
      </c>
      <c r="K10" s="18">
        <f t="shared" si="1"/>
        <v>192</v>
      </c>
      <c r="L10" s="23">
        <v>85</v>
      </c>
      <c r="M10" s="23">
        <v>77</v>
      </c>
      <c r="N10" s="18">
        <f t="shared" si="2"/>
        <v>162</v>
      </c>
      <c r="O10" s="18">
        <f>SUM(H10,K10,R10,N10)</f>
        <v>542</v>
      </c>
      <c r="P10" s="23">
        <v>14</v>
      </c>
      <c r="Q10" s="19" t="s">
        <v>13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8.75" x14ac:dyDescent="0.3">
      <c r="A11" s="19" t="s">
        <v>24</v>
      </c>
      <c r="B11" s="17" t="s">
        <v>22</v>
      </c>
      <c r="C11" s="17" t="s">
        <v>23</v>
      </c>
      <c r="D11" s="16">
        <v>1939</v>
      </c>
      <c r="E11" s="16" t="s">
        <v>16</v>
      </c>
      <c r="F11" s="16">
        <v>85</v>
      </c>
      <c r="G11" s="16">
        <v>86</v>
      </c>
      <c r="H11" s="18">
        <f t="shared" si="0"/>
        <v>171</v>
      </c>
      <c r="I11" s="16">
        <v>92</v>
      </c>
      <c r="J11" s="16">
        <v>92</v>
      </c>
      <c r="K11" s="18">
        <f t="shared" si="1"/>
        <v>184</v>
      </c>
      <c r="L11" s="16">
        <v>67</v>
      </c>
      <c r="M11" s="16">
        <v>67</v>
      </c>
      <c r="N11" s="18">
        <f t="shared" si="2"/>
        <v>134</v>
      </c>
      <c r="O11" s="18">
        <f>SUM(H11,K11,R6,N11)</f>
        <v>489</v>
      </c>
      <c r="P11" s="16">
        <v>5</v>
      </c>
      <c r="Q11" s="19" t="s">
        <v>18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8.75" x14ac:dyDescent="0.3">
      <c r="A12" s="19" t="s">
        <v>34</v>
      </c>
      <c r="B12" s="17" t="s">
        <v>44</v>
      </c>
      <c r="C12" s="17" t="s">
        <v>45</v>
      </c>
      <c r="D12" s="16">
        <v>1972</v>
      </c>
      <c r="E12" s="16" t="s">
        <v>16</v>
      </c>
      <c r="F12" s="16">
        <v>79</v>
      </c>
      <c r="G12" s="16">
        <v>69</v>
      </c>
      <c r="H12" s="18">
        <f t="shared" si="0"/>
        <v>148</v>
      </c>
      <c r="I12" s="16">
        <v>92</v>
      </c>
      <c r="J12" s="16">
        <v>92</v>
      </c>
      <c r="K12" s="18">
        <f t="shared" si="1"/>
        <v>184</v>
      </c>
      <c r="L12" s="16">
        <v>69</v>
      </c>
      <c r="M12" s="16">
        <v>73</v>
      </c>
      <c r="N12" s="18">
        <f t="shared" si="2"/>
        <v>142</v>
      </c>
      <c r="O12" s="18">
        <f>SUM(H12,K12,R7,N12)</f>
        <v>474</v>
      </c>
      <c r="P12" s="16">
        <v>3</v>
      </c>
      <c r="Q12" s="1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8.75" x14ac:dyDescent="0.3">
      <c r="A13" s="9"/>
      <c r="F13" s="16"/>
      <c r="G13" s="16"/>
      <c r="H13" s="18"/>
      <c r="K13" s="18"/>
      <c r="N13" s="18"/>
      <c r="O13" s="18"/>
      <c r="P13" s="16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8.75" x14ac:dyDescent="0.3">
      <c r="A14" s="9"/>
      <c r="B14" s="17"/>
      <c r="C14" s="17"/>
      <c r="D14" s="16"/>
      <c r="E14" s="16"/>
      <c r="F14" s="16"/>
      <c r="G14" s="16"/>
      <c r="H14" s="18"/>
      <c r="K14" s="18"/>
      <c r="N14" s="18"/>
      <c r="O14" s="18"/>
      <c r="P14" s="16"/>
      <c r="Q14" s="1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8.75" x14ac:dyDescent="0.3">
      <c r="A15" s="9"/>
      <c r="B15" s="15" t="s">
        <v>27</v>
      </c>
      <c r="C15" s="17" t="s">
        <v>66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  <c r="P15" s="16"/>
      <c r="Q15" s="1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8.75" x14ac:dyDescent="0.3">
      <c r="A16" s="12" t="s">
        <v>2</v>
      </c>
      <c r="B16" s="21" t="s">
        <v>3</v>
      </c>
      <c r="C16" s="21" t="s">
        <v>4</v>
      </c>
      <c r="D16" s="21" t="s">
        <v>5</v>
      </c>
      <c r="E16" s="21" t="s">
        <v>6</v>
      </c>
      <c r="F16" s="30" t="s">
        <v>7</v>
      </c>
      <c r="G16" s="30"/>
      <c r="H16" s="30"/>
      <c r="I16" s="30" t="s">
        <v>8</v>
      </c>
      <c r="J16" s="30"/>
      <c r="K16" s="30"/>
      <c r="L16" s="30" t="s">
        <v>9</v>
      </c>
      <c r="M16" s="30"/>
      <c r="N16" s="30"/>
      <c r="O16" s="21" t="s">
        <v>10</v>
      </c>
      <c r="P16" s="20" t="s">
        <v>11</v>
      </c>
      <c r="Q16" s="12" t="s">
        <v>12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8.75" x14ac:dyDescent="0.3">
      <c r="A17" s="14" t="s">
        <v>13</v>
      </c>
      <c r="B17" s="15" t="s">
        <v>46</v>
      </c>
      <c r="C17" s="15" t="s">
        <v>47</v>
      </c>
      <c r="D17" s="16">
        <v>1968</v>
      </c>
      <c r="E17" s="16" t="s">
        <v>16</v>
      </c>
      <c r="F17" s="16">
        <v>99</v>
      </c>
      <c r="G17" s="16">
        <v>96</v>
      </c>
      <c r="H17" s="18">
        <f>SUM(F17:G17)</f>
        <v>195</v>
      </c>
      <c r="I17" s="16">
        <v>99</v>
      </c>
      <c r="J17" s="16">
        <v>100</v>
      </c>
      <c r="K17" s="18">
        <f>SUM(I17:J17)</f>
        <v>199</v>
      </c>
      <c r="L17" s="16">
        <v>91</v>
      </c>
      <c r="M17" s="16">
        <v>94</v>
      </c>
      <c r="N17" s="18">
        <f>SUM(L17:M17)</f>
        <v>185</v>
      </c>
      <c r="O17" s="18">
        <f>SUM(H17,K17,R17,N17)</f>
        <v>579</v>
      </c>
      <c r="P17" s="16">
        <v>20</v>
      </c>
      <c r="Q17" s="19" t="s">
        <v>67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8.75" x14ac:dyDescent="0.3">
      <c r="A18" s="14" t="s">
        <v>17</v>
      </c>
      <c r="B18" s="26" t="s">
        <v>48</v>
      </c>
      <c r="C18" s="26" t="s">
        <v>49</v>
      </c>
      <c r="D18" s="23">
        <v>2000</v>
      </c>
      <c r="E18" s="8" t="s">
        <v>16</v>
      </c>
      <c r="F18" s="8">
        <v>91</v>
      </c>
      <c r="G18" s="8">
        <v>98</v>
      </c>
      <c r="H18" s="18">
        <f>SUM(F18:G18)</f>
        <v>189</v>
      </c>
      <c r="I18" s="16">
        <v>96</v>
      </c>
      <c r="J18" s="16">
        <v>99</v>
      </c>
      <c r="K18" s="18">
        <f>SUM(I18:J18)</f>
        <v>195</v>
      </c>
      <c r="L18" s="16">
        <v>86</v>
      </c>
      <c r="M18" s="16">
        <v>79</v>
      </c>
      <c r="N18" s="18">
        <f>SUM(L18:M18)</f>
        <v>165</v>
      </c>
      <c r="O18" s="18">
        <f>SUM(H18,K18,R18,N18)</f>
        <v>549</v>
      </c>
      <c r="P18" s="23">
        <v>7</v>
      </c>
      <c r="Q18" s="19" t="s">
        <v>13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8.75" x14ac:dyDescent="0.3">
      <c r="A19" s="25"/>
      <c r="B19" s="17"/>
      <c r="C19" s="17"/>
      <c r="D19" s="16"/>
      <c r="E19" s="16"/>
      <c r="F19" s="16"/>
      <c r="G19" s="16"/>
      <c r="H19" s="18"/>
      <c r="I19" s="16"/>
      <c r="J19" s="16"/>
      <c r="K19" s="18"/>
      <c r="L19" s="16"/>
      <c r="M19" s="16"/>
      <c r="N19" s="18"/>
      <c r="O19" s="18"/>
      <c r="P19" s="16"/>
      <c r="Q19" s="13"/>
      <c r="R19" s="6"/>
    </row>
    <row r="20" spans="1:49" ht="18.75" x14ac:dyDescent="0.3">
      <c r="A20" s="13" t="s">
        <v>61</v>
      </c>
      <c r="B20" s="17" t="s">
        <v>38</v>
      </c>
      <c r="C20" s="17" t="s">
        <v>39</v>
      </c>
      <c r="D20" s="16">
        <v>1966</v>
      </c>
      <c r="E20" s="16" t="s">
        <v>40</v>
      </c>
      <c r="F20" s="16">
        <v>86</v>
      </c>
      <c r="G20" s="16">
        <v>96</v>
      </c>
      <c r="H20" s="18">
        <f>SUM(F20:G20)</f>
        <v>182</v>
      </c>
      <c r="I20" s="16">
        <v>96</v>
      </c>
      <c r="J20" s="16">
        <v>99</v>
      </c>
      <c r="K20" s="18">
        <f>SUM(I20:J20)</f>
        <v>195</v>
      </c>
      <c r="L20" s="16">
        <v>89</v>
      </c>
      <c r="M20" s="16">
        <v>91</v>
      </c>
      <c r="N20" s="18">
        <f>SUM(L20:M20)</f>
        <v>180</v>
      </c>
      <c r="O20" s="18">
        <f>SUM(H20,K20,R20,N20)</f>
        <v>557</v>
      </c>
      <c r="P20" s="16">
        <v>10</v>
      </c>
      <c r="Q20" s="25" t="s">
        <v>13</v>
      </c>
      <c r="R20" s="6"/>
    </row>
    <row r="21" spans="1:49" ht="18.75" x14ac:dyDescent="0.3">
      <c r="A21" s="13"/>
      <c r="B21" s="17"/>
      <c r="C21" s="17"/>
      <c r="D21" s="16"/>
      <c r="E21" s="16"/>
      <c r="F21" s="16"/>
      <c r="G21" s="16"/>
      <c r="H21" s="18"/>
      <c r="I21" s="16"/>
      <c r="J21" s="16"/>
      <c r="K21" s="18"/>
      <c r="L21" s="16"/>
      <c r="M21" s="16"/>
      <c r="N21" s="18"/>
      <c r="O21" s="18"/>
      <c r="P21" s="16"/>
      <c r="Q21" s="13"/>
      <c r="R21" s="6"/>
    </row>
    <row r="22" spans="1:49" ht="18.75" x14ac:dyDescent="0.3">
      <c r="A22" s="13"/>
      <c r="B22" s="8" t="s">
        <v>28</v>
      </c>
      <c r="C22" s="8" t="s">
        <v>29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3"/>
      <c r="R22" s="6"/>
    </row>
    <row r="23" spans="1:49" ht="18.75" x14ac:dyDescent="0.3">
      <c r="A23" s="1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3"/>
      <c r="R23" s="6"/>
    </row>
    <row r="24" spans="1:49" ht="18.75" x14ac:dyDescent="0.3">
      <c r="A24" s="13"/>
      <c r="B24" s="8"/>
      <c r="C24" s="8" t="s">
        <v>50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3"/>
      <c r="R24" s="6"/>
    </row>
    <row r="25" spans="1:49" ht="18.75" x14ac:dyDescent="0.3">
      <c r="A25" s="13"/>
      <c r="B25" s="8"/>
      <c r="C25" s="8" t="s">
        <v>51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3"/>
      <c r="R25" s="6"/>
    </row>
    <row r="26" spans="1:49" ht="18.75" x14ac:dyDescent="0.3">
      <c r="A26" s="13"/>
      <c r="B26" s="8" t="s">
        <v>30</v>
      </c>
      <c r="C26" s="8" t="s">
        <v>31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3"/>
      <c r="R26" s="6"/>
    </row>
    <row r="27" spans="1:49" ht="1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</sheetData>
  <sheetProtection selectLockedCells="1" selectUnlockedCells="1"/>
  <sortState ref="B18:P20">
    <sortCondition descending="1" ref="O18:O20"/>
  </sortState>
  <mergeCells count="7">
    <mergeCell ref="A1:P1"/>
    <mergeCell ref="F6:H6"/>
    <mergeCell ref="I6:K6"/>
    <mergeCell ref="L6:N6"/>
    <mergeCell ref="F16:H16"/>
    <mergeCell ref="I16:K16"/>
    <mergeCell ref="L16:N16"/>
  </mergeCells>
  <pageMargins left="0.75" right="0.75" top="1" bottom="1" header="0.51180555555555551" footer="0.51180555555555551"/>
  <pageSetup paperSize="9" scale="7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workbookViewId="0">
      <selection activeCell="E28" sqref="E28"/>
    </sheetView>
  </sheetViews>
  <sheetFormatPr defaultRowHeight="12.75" x14ac:dyDescent="0.2"/>
  <cols>
    <col min="2" max="2" width="10.75" customWidth="1"/>
    <col min="3" max="3" width="16.125" customWidth="1"/>
    <col min="5" max="5" width="12" customWidth="1"/>
    <col min="6" max="6" width="6.75" customWidth="1"/>
    <col min="7" max="7" width="7.25" customWidth="1"/>
    <col min="8" max="8" width="6.5" customWidth="1"/>
  </cols>
  <sheetData>
    <row r="2" spans="1:12" ht="18.75" x14ac:dyDescent="0.3">
      <c r="B2" s="32" t="s">
        <v>58</v>
      </c>
      <c r="C2" s="32"/>
      <c r="D2" s="32"/>
      <c r="E2" s="32"/>
    </row>
    <row r="4" spans="1:12" ht="15.75" x14ac:dyDescent="0.25">
      <c r="A4" s="7"/>
      <c r="B4" s="7" t="s">
        <v>52</v>
      </c>
      <c r="C4" s="7"/>
      <c r="D4" s="7"/>
      <c r="E4" s="7"/>
      <c r="F4" s="22"/>
      <c r="G4" s="22"/>
      <c r="H4" s="22"/>
      <c r="I4" s="33" t="s">
        <v>41</v>
      </c>
      <c r="J4" s="33"/>
      <c r="K4" s="22"/>
    </row>
    <row r="5" spans="1:12" ht="18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10"/>
    </row>
    <row r="6" spans="1:12" ht="18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1" t="s">
        <v>8</v>
      </c>
      <c r="G6" s="31"/>
      <c r="H6" s="31"/>
      <c r="I6" s="31"/>
      <c r="J6" s="5" t="s">
        <v>11</v>
      </c>
      <c r="K6" s="3" t="s">
        <v>12</v>
      </c>
      <c r="L6" s="10"/>
    </row>
    <row r="7" spans="1:12" ht="18" x14ac:dyDescent="0.25">
      <c r="A7" s="24" t="s">
        <v>13</v>
      </c>
      <c r="B7" s="27" t="s">
        <v>56</v>
      </c>
      <c r="C7" s="27" t="s">
        <v>57</v>
      </c>
      <c r="D7" s="4">
        <v>1965</v>
      </c>
      <c r="E7" s="1" t="s">
        <v>16</v>
      </c>
      <c r="F7" s="4">
        <v>96</v>
      </c>
      <c r="G7" s="4">
        <v>97</v>
      </c>
      <c r="H7" s="4">
        <v>97</v>
      </c>
      <c r="I7" s="24">
        <f t="shared" ref="I7:I15" si="0">SUM(F7:H7)</f>
        <v>290</v>
      </c>
      <c r="J7" s="4">
        <v>7</v>
      </c>
      <c r="K7" s="4" t="s">
        <v>13</v>
      </c>
      <c r="L7" s="10"/>
    </row>
    <row r="8" spans="1:12" ht="18" x14ac:dyDescent="0.25">
      <c r="A8" s="24" t="s">
        <v>17</v>
      </c>
      <c r="B8" s="27" t="s">
        <v>22</v>
      </c>
      <c r="C8" s="27" t="s">
        <v>23</v>
      </c>
      <c r="D8" s="4">
        <v>1939</v>
      </c>
      <c r="E8" s="1" t="s">
        <v>16</v>
      </c>
      <c r="F8" s="4">
        <v>90</v>
      </c>
      <c r="G8" s="4">
        <v>93</v>
      </c>
      <c r="H8" s="4">
        <v>95</v>
      </c>
      <c r="I8" s="24">
        <f t="shared" si="0"/>
        <v>278</v>
      </c>
      <c r="J8" s="4">
        <v>4</v>
      </c>
      <c r="K8" s="4" t="s">
        <v>18</v>
      </c>
      <c r="L8" s="10"/>
    </row>
    <row r="9" spans="1:12" ht="18" x14ac:dyDescent="0.25">
      <c r="A9" s="24" t="s">
        <v>18</v>
      </c>
      <c r="B9" s="27" t="s">
        <v>62</v>
      </c>
      <c r="C9" s="27" t="s">
        <v>63</v>
      </c>
      <c r="D9" s="4">
        <v>1963</v>
      </c>
      <c r="E9" s="1" t="s">
        <v>37</v>
      </c>
      <c r="F9" s="4">
        <v>92</v>
      </c>
      <c r="G9" s="4">
        <v>87</v>
      </c>
      <c r="H9" s="4">
        <v>91</v>
      </c>
      <c r="I9" s="24">
        <f t="shared" si="0"/>
        <v>270</v>
      </c>
      <c r="J9" s="4">
        <v>3</v>
      </c>
      <c r="K9" s="4" t="s">
        <v>18</v>
      </c>
      <c r="L9" s="10"/>
    </row>
    <row r="10" spans="1:12" ht="18" x14ac:dyDescent="0.25">
      <c r="A10" s="4">
        <v>4</v>
      </c>
      <c r="B10" s="1" t="s">
        <v>35</v>
      </c>
      <c r="C10" s="1" t="s">
        <v>36</v>
      </c>
      <c r="D10" s="4">
        <v>1954</v>
      </c>
      <c r="E10" s="1" t="s">
        <v>37</v>
      </c>
      <c r="F10" s="4">
        <v>79</v>
      </c>
      <c r="G10" s="4">
        <v>80</v>
      </c>
      <c r="H10" s="4">
        <v>78</v>
      </c>
      <c r="I10" s="24">
        <f t="shared" si="0"/>
        <v>237</v>
      </c>
      <c r="J10" s="4">
        <v>1</v>
      </c>
      <c r="K10" s="4"/>
      <c r="L10" s="10"/>
    </row>
    <row r="11" spans="1:12" ht="18" x14ac:dyDescent="0.25">
      <c r="A11" s="4">
        <v>5</v>
      </c>
      <c r="B11" s="1" t="s">
        <v>55</v>
      </c>
      <c r="C11" s="1" t="s">
        <v>54</v>
      </c>
      <c r="D11" s="4">
        <v>1960</v>
      </c>
      <c r="E11" s="1" t="s">
        <v>37</v>
      </c>
      <c r="F11" s="4">
        <v>80</v>
      </c>
      <c r="G11" s="4">
        <v>73</v>
      </c>
      <c r="H11" s="4">
        <v>81</v>
      </c>
      <c r="I11" s="24">
        <f t="shared" si="0"/>
        <v>234</v>
      </c>
      <c r="J11" s="4">
        <v>3</v>
      </c>
      <c r="K11" s="1"/>
      <c r="L11" s="10"/>
    </row>
    <row r="12" spans="1:12" ht="18" x14ac:dyDescent="0.25">
      <c r="A12" s="4">
        <v>6</v>
      </c>
      <c r="B12" s="1" t="s">
        <v>64</v>
      </c>
      <c r="C12" s="1" t="s">
        <v>65</v>
      </c>
      <c r="D12" s="4">
        <v>1964</v>
      </c>
      <c r="E12" s="1" t="s">
        <v>37</v>
      </c>
      <c r="F12" s="4">
        <v>79</v>
      </c>
      <c r="G12" s="4">
        <v>81</v>
      </c>
      <c r="H12" s="4">
        <v>71</v>
      </c>
      <c r="I12" s="24">
        <f t="shared" si="0"/>
        <v>231</v>
      </c>
      <c r="J12" s="4">
        <v>1</v>
      </c>
      <c r="K12" s="1"/>
      <c r="L12" s="10"/>
    </row>
    <row r="13" spans="1:12" ht="18" x14ac:dyDescent="0.25">
      <c r="A13" s="4">
        <v>7</v>
      </c>
      <c r="B13" s="1" t="s">
        <v>25</v>
      </c>
      <c r="C13" s="1" t="s">
        <v>26</v>
      </c>
      <c r="D13" s="4">
        <v>1942</v>
      </c>
      <c r="E13" s="1" t="s">
        <v>16</v>
      </c>
      <c r="F13" s="4">
        <v>75</v>
      </c>
      <c r="G13" s="4">
        <v>81</v>
      </c>
      <c r="H13" s="4">
        <v>74</v>
      </c>
      <c r="I13" s="24">
        <f t="shared" si="0"/>
        <v>230</v>
      </c>
      <c r="J13" s="4">
        <v>1</v>
      </c>
      <c r="K13" s="1"/>
      <c r="L13" s="10"/>
    </row>
    <row r="14" spans="1:12" ht="18" x14ac:dyDescent="0.25">
      <c r="A14" s="4">
        <v>8</v>
      </c>
      <c r="B14" s="1" t="s">
        <v>53</v>
      </c>
      <c r="C14" s="1" t="s">
        <v>54</v>
      </c>
      <c r="D14" s="4">
        <v>1958</v>
      </c>
      <c r="E14" s="1" t="s">
        <v>37</v>
      </c>
      <c r="F14" s="4">
        <v>82</v>
      </c>
      <c r="G14" s="4">
        <v>67</v>
      </c>
      <c r="H14" s="4">
        <v>72</v>
      </c>
      <c r="I14" s="24">
        <f t="shared" si="0"/>
        <v>221</v>
      </c>
      <c r="J14" s="4">
        <v>1</v>
      </c>
      <c r="K14" s="1"/>
      <c r="L14" s="10"/>
    </row>
    <row r="15" spans="1:12" ht="18" x14ac:dyDescent="0.25">
      <c r="A15" s="4">
        <v>9</v>
      </c>
      <c r="B15" s="1" t="s">
        <v>32</v>
      </c>
      <c r="C15" s="1" t="s">
        <v>33</v>
      </c>
      <c r="D15" s="4">
        <v>1936</v>
      </c>
      <c r="E15" s="1" t="s">
        <v>16</v>
      </c>
      <c r="F15" s="4">
        <v>36</v>
      </c>
      <c r="G15" s="4">
        <v>3</v>
      </c>
      <c r="H15" s="4"/>
      <c r="I15" s="24">
        <f t="shared" si="0"/>
        <v>39</v>
      </c>
      <c r="J15" s="4">
        <v>0</v>
      </c>
      <c r="K15" s="1"/>
      <c r="L15" s="10"/>
    </row>
    <row r="16" spans="1:12" ht="18" x14ac:dyDescent="0.25">
      <c r="A16" s="4"/>
      <c r="B16" s="1"/>
      <c r="C16" s="1"/>
      <c r="D16" s="4"/>
      <c r="E16" s="1"/>
      <c r="F16" s="4"/>
      <c r="G16" s="4"/>
      <c r="H16" s="4"/>
      <c r="I16" s="24"/>
      <c r="J16" s="4"/>
      <c r="K16" s="1"/>
      <c r="L16" s="10"/>
    </row>
    <row r="17" spans="1:11" ht="1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5.75" x14ac:dyDescent="0.25">
      <c r="A18" s="4" t="s">
        <v>28</v>
      </c>
      <c r="B18" s="1" t="s">
        <v>29</v>
      </c>
      <c r="C18" s="22"/>
    </row>
    <row r="19" spans="1:11" ht="15.75" x14ac:dyDescent="0.25">
      <c r="A19" s="22"/>
      <c r="B19" s="1" t="s">
        <v>51</v>
      </c>
      <c r="C19" s="22"/>
    </row>
    <row r="20" spans="1:11" ht="15.75" x14ac:dyDescent="0.25">
      <c r="A20" s="22"/>
      <c r="B20" s="1" t="s">
        <v>31</v>
      </c>
      <c r="C20" s="22"/>
    </row>
  </sheetData>
  <sortState ref="B7:J15">
    <sortCondition descending="1" ref="I7:I15"/>
  </sortState>
  <mergeCells count="3">
    <mergeCell ref="F6:I6"/>
    <mergeCell ref="B2:E2"/>
    <mergeCell ref="I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3x20 S,N,P</vt:lpstr>
      <vt:lpstr>30 lam 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2021-08-14T05:34:30Z</cp:lastPrinted>
  <dcterms:created xsi:type="dcterms:W3CDTF">2019-06-08T06:11:08Z</dcterms:created>
  <dcterms:modified xsi:type="dcterms:W3CDTF">2021-08-15T11:41:42Z</dcterms:modified>
</cp:coreProperties>
</file>