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l-file3.mil.intra\Documents$\karin.muru\Documents\KL võistlused\"/>
    </mc:Choice>
  </mc:AlternateContent>
  <bookViews>
    <workbookView xWindow="0" yWindow="0" windowWidth="21570" windowHeight="8055" tabRatio="988" activeTab="1"/>
  </bookViews>
  <sheets>
    <sheet name="Püss N" sheetId="8" r:id="rId1"/>
    <sheet name="Toelt" sheetId="10" r:id="rId2"/>
    <sheet name="Püss M" sheetId="2" r:id="rId3"/>
    <sheet name="Püss MJ" sheetId="9" r:id="rId4"/>
    <sheet name="Püstol N, NJ" sheetId="3" r:id="rId5"/>
    <sheet name="Püstol M, MJ" sheetId="4" r:id="rId6"/>
    <sheet name="liikuv märk" sheetId="6" r:id="rId7"/>
    <sheet name="Kohtunikud" sheetId="7" r:id="rId8"/>
  </sheets>
  <definedNames>
    <definedName name="_xlnm._FilterDatabase" localSheetId="2">'Püss M'!$A$6:$M$37</definedName>
    <definedName name="_xlnm._FilterDatabase" localSheetId="3">'Püss MJ'!$A$4:$L$5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0" i="10" l="1"/>
  <c r="H18" i="10"/>
  <c r="H19" i="10"/>
  <c r="H13" i="10"/>
  <c r="H12" i="10"/>
  <c r="H11" i="10"/>
  <c r="H10" i="10"/>
  <c r="H9" i="10"/>
  <c r="H8" i="10"/>
  <c r="L14" i="3" l="1"/>
  <c r="L38" i="2"/>
  <c r="T18" i="6"/>
  <c r="Q18" i="6"/>
  <c r="U18" i="6" s="1"/>
  <c r="M18" i="6"/>
  <c r="I18" i="6"/>
  <c r="T17" i="6"/>
  <c r="Q17" i="6"/>
  <c r="U17" i="6" s="1"/>
  <c r="M17" i="6"/>
  <c r="I17" i="6"/>
  <c r="T16" i="6"/>
  <c r="Q16" i="6"/>
  <c r="M16" i="6"/>
  <c r="I16" i="6"/>
  <c r="N16" i="6" s="1"/>
  <c r="T15" i="6"/>
  <c r="Q15" i="6"/>
  <c r="M15" i="6"/>
  <c r="I15" i="6"/>
  <c r="N15" i="6" s="1"/>
  <c r="T14" i="6"/>
  <c r="Q14" i="6"/>
  <c r="M14" i="6"/>
  <c r="I14" i="6"/>
  <c r="N14" i="6" s="1"/>
  <c r="T13" i="6"/>
  <c r="Q13" i="6"/>
  <c r="M13" i="6"/>
  <c r="I13" i="6"/>
  <c r="T12" i="6"/>
  <c r="Q12" i="6"/>
  <c r="M12" i="6"/>
  <c r="I12" i="6"/>
  <c r="T11" i="6"/>
  <c r="Q11" i="6"/>
  <c r="M11" i="6"/>
  <c r="I11" i="6"/>
  <c r="T10" i="6"/>
  <c r="Q10" i="6"/>
  <c r="M10" i="6"/>
  <c r="I10" i="6"/>
  <c r="N10" i="6" s="1"/>
  <c r="U16" i="6" l="1"/>
  <c r="N13" i="6"/>
  <c r="N18" i="6"/>
  <c r="V18" i="6" s="1"/>
  <c r="U10" i="6"/>
  <c r="V10" i="6" s="1"/>
  <c r="U11" i="6"/>
  <c r="U13" i="6"/>
  <c r="V13" i="6"/>
  <c r="U12" i="6"/>
  <c r="N17" i="6"/>
  <c r="V17" i="6" s="1"/>
  <c r="N11" i="6"/>
  <c r="V11" i="6" s="1"/>
  <c r="N12" i="6"/>
  <c r="U14" i="6"/>
  <c r="U15" i="6"/>
  <c r="V15" i="6" s="1"/>
  <c r="V16" i="6"/>
  <c r="V14" i="6"/>
  <c r="V12" i="6" l="1"/>
  <c r="L8" i="8" l="1"/>
  <c r="L40" i="2" l="1"/>
  <c r="J61" i="4" l="1"/>
  <c r="L37" i="2"/>
  <c r="J21" i="8"/>
  <c r="L53" i="4" l="1"/>
  <c r="L18" i="4"/>
  <c r="L55" i="4"/>
  <c r="J20" i="8" l="1"/>
  <c r="J19" i="8"/>
  <c r="J22" i="8"/>
  <c r="L9" i="8"/>
  <c r="J12" i="9"/>
  <c r="L7" i="2"/>
  <c r="L17" i="2"/>
  <c r="L24" i="2"/>
  <c r="L36" i="2"/>
  <c r="L21" i="2" l="1"/>
  <c r="L35" i="2"/>
  <c r="L12" i="3" l="1"/>
  <c r="L8" i="4" l="1"/>
  <c r="L13" i="8"/>
  <c r="L10" i="8"/>
  <c r="L12" i="8"/>
  <c r="L11" i="8"/>
  <c r="L10" i="2"/>
  <c r="L20" i="2"/>
  <c r="L28" i="2"/>
  <c r="L30" i="2"/>
  <c r="L27" i="2"/>
  <c r="L21" i="4" l="1"/>
  <c r="L26" i="2"/>
  <c r="L29" i="4"/>
  <c r="L39" i="4"/>
  <c r="L13" i="2"/>
  <c r="L36" i="4"/>
  <c r="L9" i="2"/>
  <c r="L44" i="4"/>
  <c r="L33" i="2"/>
  <c r="L15" i="3"/>
  <c r="L10" i="3"/>
  <c r="L10" i="4"/>
  <c r="L37" i="4"/>
  <c r="L47" i="4"/>
  <c r="L31" i="4"/>
  <c r="L15" i="4"/>
  <c r="L51" i="4"/>
  <c r="L45" i="4"/>
  <c r="L16" i="2"/>
  <c r="L34" i="2"/>
  <c r="L11" i="2"/>
  <c r="L42" i="4"/>
  <c r="L28" i="4"/>
  <c r="L14" i="4"/>
  <c r="L24" i="4"/>
  <c r="L54" i="4"/>
  <c r="L11" i="4"/>
  <c r="L48" i="4"/>
  <c r="L19" i="4"/>
  <c r="L13" i="4"/>
  <c r="L30" i="4"/>
  <c r="L33" i="4"/>
  <c r="L32" i="4"/>
  <c r="L43" i="4"/>
  <c r="L38" i="4"/>
  <c r="L12" i="4"/>
  <c r="L35" i="4"/>
  <c r="L46" i="4"/>
  <c r="L12" i="2"/>
  <c r="J11" i="9"/>
  <c r="J7" i="9"/>
  <c r="L7" i="4"/>
  <c r="L9" i="4"/>
  <c r="L49" i="4"/>
  <c r="L34" i="4"/>
  <c r="L25" i="4"/>
  <c r="L23" i="4"/>
  <c r="L26" i="4"/>
  <c r="L41" i="4"/>
  <c r="L50" i="4"/>
  <c r="L22" i="4"/>
  <c r="L27" i="4"/>
  <c r="L17" i="4"/>
  <c r="L52" i="4"/>
  <c r="L40" i="4"/>
  <c r="L20" i="4"/>
  <c r="L16" i="4"/>
  <c r="L15" i="2"/>
  <c r="J8" i="9"/>
  <c r="J13" i="9"/>
  <c r="J10" i="9"/>
  <c r="J9" i="9"/>
  <c r="L18" i="2"/>
  <c r="L23" i="2"/>
  <c r="L6" i="2"/>
  <c r="L14" i="2"/>
  <c r="L19" i="2"/>
  <c r="L25" i="2"/>
  <c r="L22" i="2"/>
  <c r="L29" i="2"/>
  <c r="L31" i="2"/>
  <c r="L32" i="2"/>
  <c r="L8" i="2"/>
  <c r="L11" i="3"/>
  <c r="L13" i="3"/>
  <c r="L8" i="3"/>
  <c r="L9" i="3"/>
</calcChain>
</file>

<file path=xl/sharedStrings.xml><?xml version="1.0" encoding="utf-8"?>
<sst xmlns="http://schemas.openxmlformats.org/spreadsheetml/2006/main" count="580" uniqueCount="241">
  <si>
    <t>Männiku lasketiir</t>
  </si>
  <si>
    <t>Õhupüss naised</t>
  </si>
  <si>
    <t>nr</t>
  </si>
  <si>
    <t>Ees-   ja</t>
  </si>
  <si>
    <t>perekonnanimi</t>
  </si>
  <si>
    <t>s.a.</t>
  </si>
  <si>
    <t>Klubi</t>
  </si>
  <si>
    <t>Seeriad</t>
  </si>
  <si>
    <t>Σ</t>
  </si>
  <si>
    <t>kl</t>
  </si>
  <si>
    <t>KL MäLK</t>
  </si>
  <si>
    <t>Kaiu LK</t>
  </si>
  <si>
    <t>I</t>
  </si>
  <si>
    <t>TIKERPUU</t>
  </si>
  <si>
    <t>Hiiumaa LK</t>
  </si>
  <si>
    <t>II</t>
  </si>
  <si>
    <t>HANSEN</t>
  </si>
  <si>
    <t>Õhupüss tüdrukud</t>
  </si>
  <si>
    <t>Ülenurme</t>
  </si>
  <si>
    <t>Õhupüss mehed</t>
  </si>
  <si>
    <t>Kl.</t>
  </si>
  <si>
    <t>Ain</t>
  </si>
  <si>
    <t>MURU</t>
  </si>
  <si>
    <t>Edik</t>
  </si>
  <si>
    <t>KOPPELMANN</t>
  </si>
  <si>
    <t>KL MäLK/LÜK</t>
  </si>
  <si>
    <t>Kalmar</t>
  </si>
  <si>
    <t>Peeter</t>
  </si>
  <si>
    <t>Lembit</t>
  </si>
  <si>
    <t>MITT</t>
  </si>
  <si>
    <t>Jüri</t>
  </si>
  <si>
    <t>Mart</t>
  </si>
  <si>
    <t>Alar</t>
  </si>
  <si>
    <t>OKS</t>
  </si>
  <si>
    <t>Margus</t>
  </si>
  <si>
    <t>UHEK</t>
  </si>
  <si>
    <t>Oliver</t>
  </si>
  <si>
    <t>Õhupüss poisid</t>
  </si>
  <si>
    <t>Martin</t>
  </si>
  <si>
    <t>Joosep Robin</t>
  </si>
  <si>
    <t>ALBERT</t>
  </si>
  <si>
    <t>Toomas</t>
  </si>
  <si>
    <t>KIRSS</t>
  </si>
  <si>
    <t>KILVITS</t>
  </si>
  <si>
    <t>Ants</t>
  </si>
  <si>
    <t>PERTELSON</t>
  </si>
  <si>
    <t>Tõnu</t>
  </si>
  <si>
    <t>PÄRNAMÄE</t>
  </si>
  <si>
    <t>Kalju</t>
  </si>
  <si>
    <t>LEST</t>
  </si>
  <si>
    <t>Raivo</t>
  </si>
  <si>
    <t>NEIDLA</t>
  </si>
  <si>
    <t>Õhupüstol naised</t>
  </si>
  <si>
    <t>Heili</t>
  </si>
  <si>
    <t>LEPP</t>
  </si>
  <si>
    <t>SK TAK</t>
  </si>
  <si>
    <t>Aljona</t>
  </si>
  <si>
    <t>SERGEJEVA</t>
  </si>
  <si>
    <t>Õhupüstol mehed</t>
  </si>
  <si>
    <t>REBANE</t>
  </si>
  <si>
    <t>Meelis</t>
  </si>
  <si>
    <t>MOOR</t>
  </si>
  <si>
    <t>Aimar</t>
  </si>
  <si>
    <t>Matti</t>
  </si>
  <si>
    <t>KANEP</t>
  </si>
  <si>
    <t>Paavo</t>
  </si>
  <si>
    <t>ROOBA</t>
  </si>
  <si>
    <t>VAHTRA</t>
  </si>
  <si>
    <t>Kalev</t>
  </si>
  <si>
    <t>KIVIOJA</t>
  </si>
  <si>
    <t>Mihkel</t>
  </si>
  <si>
    <t>Dmitri</t>
  </si>
  <si>
    <t>Rainer</t>
  </si>
  <si>
    <t>Berit</t>
  </si>
  <si>
    <t>LIIVAMAA</t>
  </si>
  <si>
    <t>Peakohtunik</t>
  </si>
  <si>
    <t>Mart Puusepp</t>
  </si>
  <si>
    <t>Karin Muru</t>
  </si>
  <si>
    <t>Jüri Kilvits</t>
  </si>
  <si>
    <t>10m tulejoonel</t>
  </si>
  <si>
    <t>Protokollid</t>
  </si>
  <si>
    <t>Liikuv märk</t>
  </si>
  <si>
    <t>Oliver Kuks</t>
  </si>
  <si>
    <t>Kl</t>
  </si>
  <si>
    <t>Märt</t>
  </si>
  <si>
    <t>ORRO</t>
  </si>
  <si>
    <t>ROOSILEHT</t>
  </si>
  <si>
    <t>KUKS</t>
  </si>
  <si>
    <t>Külli</t>
  </si>
  <si>
    <t>Aeglane</t>
  </si>
  <si>
    <t>Kiire</t>
  </si>
  <si>
    <t>Ain Muru</t>
  </si>
  <si>
    <t>Zürii</t>
  </si>
  <si>
    <t>Toomas Hallik</t>
  </si>
  <si>
    <t>Õhupüstol poisid</t>
  </si>
  <si>
    <t>TÕKMAN</t>
  </si>
  <si>
    <t>Uno</t>
  </si>
  <si>
    <t>LEISMAN</t>
  </si>
  <si>
    <t>SAUL</t>
  </si>
  <si>
    <t>Liikuv märk 30+30 lasku ja 20+20 MIX kogusummana</t>
  </si>
  <si>
    <t>30+30 Σ</t>
  </si>
  <si>
    <t>20+20 Σ</t>
  </si>
  <si>
    <t>III</t>
  </si>
  <si>
    <t>HALLIK</t>
  </si>
  <si>
    <t>HEINSAAR</t>
  </si>
  <si>
    <t>Andrus</t>
  </si>
  <si>
    <t>Heili Lepp</t>
  </si>
  <si>
    <t>Arvestus</t>
  </si>
  <si>
    <t>Ülo</t>
  </si>
  <si>
    <t>MADISSOON</t>
  </si>
  <si>
    <t>TŠASOVSKIH</t>
  </si>
  <si>
    <t>Kristjan</t>
  </si>
  <si>
    <t>PÜTSEP</t>
  </si>
  <si>
    <t>inva</t>
  </si>
  <si>
    <t>Kaspar</t>
  </si>
  <si>
    <t>Mere</t>
  </si>
  <si>
    <t>KL MäLK/Mere</t>
  </si>
  <si>
    <t>PEDAI</t>
  </si>
  <si>
    <t>Kahru</t>
  </si>
  <si>
    <t>KL MäLK/Ida</t>
  </si>
  <si>
    <t>Vladimir</t>
  </si>
  <si>
    <t>KUZNETSOV</t>
  </si>
  <si>
    <t>DOROZKOV</t>
  </si>
  <si>
    <t>Kaido</t>
  </si>
  <si>
    <t>Männiku Õhk XIX</t>
  </si>
  <si>
    <t>PUUSEPP</t>
  </si>
  <si>
    <t>Männiku Õhk XX</t>
  </si>
  <si>
    <t>Fred</t>
  </si>
  <si>
    <t>RAUKAS</t>
  </si>
  <si>
    <t>KJ SK/LÜK</t>
  </si>
  <si>
    <t>Taisto</t>
  </si>
  <si>
    <t>ROOSIPUU</t>
  </si>
  <si>
    <t>Tauri</t>
  </si>
  <si>
    <t>RÜÜTELMAA</t>
  </si>
  <si>
    <t>Tanel</t>
  </si>
  <si>
    <t>Moor</t>
  </si>
  <si>
    <t>Annika</t>
  </si>
  <si>
    <t>Anett</t>
  </si>
  <si>
    <t>Jaanus</t>
  </si>
  <si>
    <t>Laidus</t>
  </si>
  <si>
    <t>V-Maarja</t>
  </si>
  <si>
    <t>MALVA</t>
  </si>
  <si>
    <t>Priidu</t>
  </si>
  <si>
    <t>VÄLI</t>
  </si>
  <si>
    <t>KL MäLK/AKM</t>
  </si>
  <si>
    <t>MÕIS</t>
  </si>
  <si>
    <t>Jevgeni</t>
  </si>
  <si>
    <t>MIHHAILOV</t>
  </si>
  <si>
    <t>Argo</t>
  </si>
  <si>
    <t>KIVI</t>
  </si>
  <si>
    <t>Katre</t>
  </si>
  <si>
    <t>KRÖÖNSTRÖM</t>
  </si>
  <si>
    <t>Tiiu</t>
  </si>
  <si>
    <t>Anna</t>
  </si>
  <si>
    <t>Alina</t>
  </si>
  <si>
    <t>Silver</t>
  </si>
  <si>
    <t>MÄE</t>
  </si>
  <si>
    <t>Viljandi SK</t>
  </si>
  <si>
    <t>Olav</t>
  </si>
  <si>
    <t>NIGUL</t>
  </si>
  <si>
    <t>Lili</t>
  </si>
  <si>
    <t>KARUKÄPP</t>
  </si>
  <si>
    <t>Hiiumaa LSK</t>
  </si>
  <si>
    <t>Erik</t>
  </si>
  <si>
    <t>PRUUL</t>
  </si>
  <si>
    <t>KJ/LÜK</t>
  </si>
  <si>
    <t>SARNA</t>
  </si>
  <si>
    <t>LAIDUS</t>
  </si>
  <si>
    <t>Taivo</t>
  </si>
  <si>
    <t>KRUUSPAN</t>
  </si>
  <si>
    <t>Kaupo</t>
  </si>
  <si>
    <t>KIIS</t>
  </si>
  <si>
    <t>PURLAU</t>
  </si>
  <si>
    <t>Ragnar</t>
  </si>
  <si>
    <t>JUURIK</t>
  </si>
  <si>
    <t>VIIRON</t>
  </si>
  <si>
    <t>Taavi</t>
  </si>
  <si>
    <t>MEINBERG</t>
  </si>
  <si>
    <t>Piret</t>
  </si>
  <si>
    <t>GROSSTHAL</t>
  </si>
  <si>
    <t>Kalle</t>
  </si>
  <si>
    <t>PÕLD</t>
  </si>
  <si>
    <t>Janis</t>
  </si>
  <si>
    <t>AARNE</t>
  </si>
  <si>
    <t>KL MäLK/Kalevi</t>
  </si>
  <si>
    <t>Hilari</t>
  </si>
  <si>
    <t>PUIO</t>
  </si>
  <si>
    <t>KL MäLK/Põhja</t>
  </si>
  <si>
    <t>Susanna</t>
  </si>
  <si>
    <t>SULE</t>
  </si>
  <si>
    <t>Katrin</t>
  </si>
  <si>
    <t>OJASAAR</t>
  </si>
  <si>
    <t>IVANOV</t>
  </si>
  <si>
    <t>KOVALJOVA</t>
  </si>
  <si>
    <t>KULEŠOVA</t>
  </si>
  <si>
    <t>BREIVEL</t>
  </si>
  <si>
    <t>Mati</t>
  </si>
  <si>
    <t>JAESKI</t>
  </si>
  <si>
    <t>Tarmo</t>
  </si>
  <si>
    <t>TUI</t>
  </si>
  <si>
    <t>Aarne</t>
  </si>
  <si>
    <t>MARKKO</t>
  </si>
  <si>
    <t>MÄNNIK</t>
  </si>
  <si>
    <t>Anna-Mari</t>
  </si>
  <si>
    <t>ORNTLICH</t>
  </si>
  <si>
    <t>TAK</t>
  </si>
  <si>
    <t>Rudolf</t>
  </si>
  <si>
    <t>ANKIPOV</t>
  </si>
  <si>
    <t>1941</t>
  </si>
  <si>
    <t>AMANN</t>
  </si>
  <si>
    <t>Hellar</t>
  </si>
  <si>
    <t>SILE</t>
  </si>
  <si>
    <t>Hillar</t>
  </si>
  <si>
    <t>LOOT</t>
  </si>
  <si>
    <t>Elva LK</t>
  </si>
  <si>
    <t>Hannes</t>
  </si>
  <si>
    <t>KRUUS</t>
  </si>
  <si>
    <t xml:space="preserve">Jaanus </t>
  </si>
  <si>
    <t>KALA</t>
  </si>
  <si>
    <t>Sven</t>
  </si>
  <si>
    <t>TAMMELEHT</t>
  </si>
  <si>
    <t xml:space="preserve">Raivo </t>
  </si>
  <si>
    <t>03.-05.06.2021</t>
  </si>
  <si>
    <t>M</t>
  </si>
  <si>
    <t>JUCHNEWITSCH</t>
  </si>
  <si>
    <t>KJ SK</t>
  </si>
  <si>
    <t>Õhupüss toelt poisid</t>
  </si>
  <si>
    <t>Ralf</t>
  </si>
  <si>
    <t>Oskar</t>
  </si>
  <si>
    <t>SANDER</t>
  </si>
  <si>
    <t>Aleksandr</t>
  </si>
  <si>
    <t>LOKK</t>
  </si>
  <si>
    <t>Matten</t>
  </si>
  <si>
    <t>PEDAK RAMLER</t>
  </si>
  <si>
    <t>v.a.</t>
  </si>
  <si>
    <t>Kendra</t>
  </si>
  <si>
    <t>EGLIT</t>
  </si>
  <si>
    <t>Laura Marii</t>
  </si>
  <si>
    <t>Elis Ester</t>
  </si>
  <si>
    <t>SUURNA</t>
  </si>
  <si>
    <t>RAUTAM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</si>
</sst>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1"/>
      <color rgb="FF000000"/>
      <name val="Calibri"/>
      <family val="2"/>
      <charset val="186"/>
    </font>
    <font>
      <sz val="11"/>
      <color rgb="FF000000"/>
      <name val="Arial"/>
      <family val="2"/>
      <charset val="186"/>
    </font>
    <font>
      <sz val="14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i/>
      <sz val="11"/>
      <color rgb="FF000000"/>
      <name val="Arial"/>
      <family val="2"/>
      <charset val="186"/>
    </font>
    <font>
      <i/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1"/>
      <color rgb="FF000000"/>
      <name val="Arial"/>
      <family val="2"/>
      <charset val="186"/>
    </font>
    <font>
      <i/>
      <sz val="11"/>
      <name val="Arial"/>
      <family val="2"/>
      <charset val="186"/>
    </font>
    <font>
      <b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sz val="12"/>
      <color rgb="FF000000"/>
      <name val="Arial"/>
      <family val="2"/>
      <charset val="186"/>
    </font>
    <font>
      <sz val="10"/>
      <name val="Arial"/>
      <family val="2"/>
      <charset val="186"/>
    </font>
    <font>
      <b/>
      <sz val="11"/>
      <color rgb="FF000000"/>
      <name val="Calibri"/>
      <family val="2"/>
      <charset val="186"/>
    </font>
    <font>
      <b/>
      <sz val="11"/>
      <name val="Arial"/>
      <family val="2"/>
      <charset val="1"/>
    </font>
    <font>
      <sz val="12"/>
      <color rgb="FF000000"/>
      <name val="Calibri"/>
      <family val="2"/>
      <charset val="186"/>
    </font>
    <font>
      <i/>
      <sz val="12"/>
      <color rgb="FF000000"/>
      <name val="Arial"/>
      <family val="2"/>
      <charset val="186"/>
    </font>
    <font>
      <i/>
      <sz val="12"/>
      <name val="Arial"/>
      <family val="2"/>
      <charset val="186"/>
    </font>
    <font>
      <b/>
      <i/>
      <sz val="14"/>
      <name val="Arial"/>
      <family val="2"/>
      <charset val="186"/>
    </font>
    <font>
      <b/>
      <sz val="14"/>
      <color rgb="FF000000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4" fontId="3" fillId="0" borderId="0" xfId="0" quotePrefix="1" applyNumberFormat="1" applyFont="1"/>
    <xf numFmtId="0" fontId="1" fillId="0" borderId="0" xfId="0" quotePrefix="1" applyFont="1"/>
    <xf numFmtId="0" fontId="10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64" fontId="14" fillId="0" borderId="0" xfId="0" applyNumberFormat="1" applyFont="1"/>
    <xf numFmtId="0" fontId="3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Normal="100" workbookViewId="0">
      <selection activeCell="Q12" sqref="Q12"/>
    </sheetView>
  </sheetViews>
  <sheetFormatPr defaultColWidth="8.85546875" defaultRowHeight="15" x14ac:dyDescent="0.25"/>
  <cols>
    <col min="1" max="1" width="7" customWidth="1"/>
    <col min="2" max="2" width="16.140625" customWidth="1"/>
    <col min="3" max="3" width="16.85546875" customWidth="1"/>
    <col min="4" max="4" width="8.7109375" customWidth="1"/>
    <col min="5" max="5" width="13.140625" customWidth="1"/>
    <col min="10" max="10" width="9.140625" customWidth="1"/>
    <col min="13" max="13" width="5.5703125" customWidth="1"/>
  </cols>
  <sheetData>
    <row r="1" spans="1:13" ht="18" x14ac:dyDescent="0.25">
      <c r="A1" s="1"/>
      <c r="B1" s="2" t="s">
        <v>124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8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.75" x14ac:dyDescent="0.25">
      <c r="A3" s="3" t="s">
        <v>0</v>
      </c>
      <c r="B3" s="1"/>
      <c r="C3" s="1"/>
      <c r="D3" s="1"/>
      <c r="E3" s="1"/>
      <c r="F3" s="1"/>
      <c r="G3" s="1"/>
      <c r="H3" s="1"/>
      <c r="I3" s="1"/>
      <c r="J3" s="40" t="s">
        <v>222</v>
      </c>
      <c r="K3" s="1"/>
      <c r="L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ht="15.75" x14ac:dyDescent="0.25">
      <c r="A5" s="1"/>
      <c r="B5" s="4" t="s">
        <v>1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x14ac:dyDescent="0.25">
      <c r="A7" s="5" t="s">
        <v>2</v>
      </c>
      <c r="B7" s="6" t="s">
        <v>3</v>
      </c>
      <c r="C7" s="6" t="s">
        <v>4</v>
      </c>
      <c r="D7" s="7" t="s">
        <v>5</v>
      </c>
      <c r="E7" s="7" t="s">
        <v>6</v>
      </c>
      <c r="F7" s="55" t="s">
        <v>7</v>
      </c>
      <c r="G7" s="55"/>
      <c r="H7" s="55"/>
      <c r="I7" s="55"/>
      <c r="J7" s="55"/>
      <c r="K7" s="55"/>
      <c r="L7" s="7" t="s">
        <v>8</v>
      </c>
    </row>
    <row r="8" spans="1:13" x14ac:dyDescent="0.25">
      <c r="A8" s="9" t="s">
        <v>12</v>
      </c>
      <c r="B8" s="14" t="s">
        <v>188</v>
      </c>
      <c r="C8" s="14" t="s">
        <v>189</v>
      </c>
      <c r="D8" s="17">
        <v>2004</v>
      </c>
      <c r="E8" s="1" t="s">
        <v>11</v>
      </c>
      <c r="F8" s="1">
        <v>102.8</v>
      </c>
      <c r="G8" s="1">
        <v>102.9</v>
      </c>
      <c r="H8" s="1">
        <v>104</v>
      </c>
      <c r="I8" s="1">
        <v>103.9</v>
      </c>
      <c r="J8" s="13">
        <v>101.8</v>
      </c>
      <c r="K8" s="13">
        <v>104.7</v>
      </c>
      <c r="L8" s="34">
        <f t="shared" ref="L8:L13" si="0">SUM(F8:K8)</f>
        <v>620.1</v>
      </c>
      <c r="M8" s="18" t="s">
        <v>223</v>
      </c>
    </row>
    <row r="9" spans="1:13" x14ac:dyDescent="0.25">
      <c r="A9" s="9" t="s">
        <v>15</v>
      </c>
      <c r="B9" s="10" t="s">
        <v>73</v>
      </c>
      <c r="C9" s="10" t="s">
        <v>74</v>
      </c>
      <c r="D9" s="9">
        <v>2003</v>
      </c>
      <c r="E9" s="12" t="s">
        <v>10</v>
      </c>
      <c r="F9" s="13">
        <v>94.5</v>
      </c>
      <c r="G9" s="13">
        <v>98.2</v>
      </c>
      <c r="H9" s="13">
        <v>101.1</v>
      </c>
      <c r="I9" s="13">
        <v>100.9</v>
      </c>
      <c r="J9" s="13">
        <v>99.6</v>
      </c>
      <c r="K9" s="13">
        <v>96.8</v>
      </c>
      <c r="L9" s="34">
        <f t="shared" si="0"/>
        <v>591.09999999999991</v>
      </c>
      <c r="M9" s="18" t="s">
        <v>12</v>
      </c>
    </row>
    <row r="10" spans="1:13" x14ac:dyDescent="0.25">
      <c r="A10" s="9" t="s">
        <v>102</v>
      </c>
      <c r="B10" s="14" t="s">
        <v>160</v>
      </c>
      <c r="C10" s="14" t="s">
        <v>161</v>
      </c>
      <c r="D10" s="17">
        <v>2004</v>
      </c>
      <c r="E10" s="1" t="s">
        <v>14</v>
      </c>
      <c r="F10" s="13">
        <v>93.3</v>
      </c>
      <c r="G10" s="13">
        <v>92.9</v>
      </c>
      <c r="H10" s="13">
        <v>99.1</v>
      </c>
      <c r="I10" s="13">
        <v>97.3</v>
      </c>
      <c r="J10" s="13">
        <v>95.6</v>
      </c>
      <c r="K10" s="13">
        <v>98.3</v>
      </c>
      <c r="L10" s="34">
        <f t="shared" si="0"/>
        <v>576.49999999999989</v>
      </c>
      <c r="M10" s="18" t="s">
        <v>12</v>
      </c>
    </row>
    <row r="11" spans="1:13" x14ac:dyDescent="0.25">
      <c r="A11" s="11">
        <v>4</v>
      </c>
      <c r="B11" s="12" t="s">
        <v>150</v>
      </c>
      <c r="C11" s="12" t="s">
        <v>151</v>
      </c>
      <c r="D11" s="11">
        <v>1969</v>
      </c>
      <c r="E11" s="12" t="s">
        <v>10</v>
      </c>
      <c r="F11" s="36">
        <v>89.5</v>
      </c>
      <c r="G11" s="13">
        <v>90.7</v>
      </c>
      <c r="H11" s="13">
        <v>87.7</v>
      </c>
      <c r="I11" s="13">
        <v>91.6</v>
      </c>
      <c r="J11" s="13">
        <v>89.3</v>
      </c>
      <c r="K11" s="13">
        <v>95.2</v>
      </c>
      <c r="L11" s="34">
        <f t="shared" si="0"/>
        <v>544</v>
      </c>
      <c r="M11" s="18"/>
    </row>
    <row r="12" spans="1:13" x14ac:dyDescent="0.25">
      <c r="A12" s="11">
        <v>5</v>
      </c>
      <c r="B12" s="12" t="s">
        <v>88</v>
      </c>
      <c r="C12" s="12" t="s">
        <v>166</v>
      </c>
      <c r="D12" s="11">
        <v>1971</v>
      </c>
      <c r="E12" s="12" t="s">
        <v>10</v>
      </c>
      <c r="F12" s="13">
        <v>87.8</v>
      </c>
      <c r="G12" s="13">
        <v>88.7</v>
      </c>
      <c r="H12" s="13">
        <v>88.2</v>
      </c>
      <c r="I12" s="13">
        <v>85.5</v>
      </c>
      <c r="J12" s="13">
        <v>84.5</v>
      </c>
      <c r="K12" s="13">
        <v>83.9</v>
      </c>
      <c r="L12" s="34">
        <f t="shared" si="0"/>
        <v>518.6</v>
      </c>
      <c r="M12" s="18"/>
    </row>
    <row r="13" spans="1:13" x14ac:dyDescent="0.25">
      <c r="A13" s="11">
        <v>6</v>
      </c>
      <c r="B13" s="12" t="s">
        <v>178</v>
      </c>
      <c r="C13" s="12" t="s">
        <v>179</v>
      </c>
      <c r="D13" s="11">
        <v>1969</v>
      </c>
      <c r="E13" s="12" t="s">
        <v>10</v>
      </c>
      <c r="F13" s="13">
        <v>74</v>
      </c>
      <c r="G13" s="13">
        <v>77.099999999999994</v>
      </c>
      <c r="H13" s="13">
        <v>76.900000000000006</v>
      </c>
      <c r="I13" s="13">
        <v>81.099999999999994</v>
      </c>
      <c r="J13" s="13">
        <v>63.4</v>
      </c>
      <c r="K13" s="13">
        <v>80.8</v>
      </c>
      <c r="L13" s="34">
        <f t="shared" si="0"/>
        <v>453.3</v>
      </c>
      <c r="M13" s="18"/>
    </row>
    <row r="14" spans="1:13" x14ac:dyDescent="0.25">
      <c r="A14" s="9"/>
      <c r="B14" s="12"/>
      <c r="C14" s="12"/>
      <c r="D14" s="11"/>
      <c r="E14" s="12"/>
      <c r="F14" s="13"/>
      <c r="G14" s="13"/>
      <c r="H14" s="13"/>
      <c r="I14" s="13"/>
      <c r="J14" s="13"/>
      <c r="K14" s="13"/>
      <c r="L14" s="34"/>
    </row>
    <row r="15" spans="1:13" ht="15.75" x14ac:dyDescent="0.25">
      <c r="A15" s="1"/>
      <c r="B15" s="4" t="s">
        <v>17</v>
      </c>
      <c r="C15" s="1"/>
      <c r="D15" s="1"/>
      <c r="E15" s="1"/>
      <c r="F15" s="1"/>
      <c r="G15" s="1"/>
      <c r="H15" s="1"/>
      <c r="I15" s="1"/>
      <c r="J15" s="1"/>
      <c r="K15" s="8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8"/>
    </row>
    <row r="17" spans="1:12" ht="15" customHeight="1" x14ac:dyDescent="0.25">
      <c r="A17" s="5" t="s">
        <v>2</v>
      </c>
      <c r="B17" s="6" t="s">
        <v>3</v>
      </c>
      <c r="C17" s="6" t="s">
        <v>4</v>
      </c>
      <c r="D17" s="7" t="s">
        <v>5</v>
      </c>
      <c r="E17" s="7" t="s">
        <v>6</v>
      </c>
      <c r="F17" s="55" t="s">
        <v>7</v>
      </c>
      <c r="G17" s="55"/>
      <c r="H17" s="55"/>
      <c r="I17" s="55"/>
      <c r="J17" s="7" t="s">
        <v>8</v>
      </c>
      <c r="K17" s="8" t="s">
        <v>83</v>
      </c>
    </row>
    <row r="18" spans="1:12" ht="15" customHeight="1" x14ac:dyDescent="0.25">
      <c r="F18" s="13"/>
      <c r="G18" s="13"/>
      <c r="H18" s="13"/>
      <c r="I18" s="13"/>
      <c r="J18" s="9"/>
      <c r="K18" s="8"/>
    </row>
    <row r="19" spans="1:12" x14ac:dyDescent="0.25">
      <c r="A19" s="9" t="s">
        <v>12</v>
      </c>
      <c r="B19" s="10" t="s">
        <v>73</v>
      </c>
      <c r="C19" s="10" t="s">
        <v>74</v>
      </c>
      <c r="D19" s="9">
        <v>2003</v>
      </c>
      <c r="E19" s="12" t="s">
        <v>10</v>
      </c>
      <c r="F19" s="36">
        <v>95.2</v>
      </c>
      <c r="G19" s="36">
        <v>99.8</v>
      </c>
      <c r="H19" s="36">
        <v>99.9</v>
      </c>
      <c r="I19" s="36">
        <v>101.5</v>
      </c>
      <c r="J19" s="34">
        <f>SUM(F19:I19)</f>
        <v>396.4</v>
      </c>
      <c r="K19" s="8" t="s">
        <v>12</v>
      </c>
      <c r="L19" s="36"/>
    </row>
    <row r="20" spans="1:12" x14ac:dyDescent="0.25">
      <c r="A20" s="9" t="s">
        <v>15</v>
      </c>
      <c r="B20" s="14" t="s">
        <v>136</v>
      </c>
      <c r="C20" s="14" t="s">
        <v>166</v>
      </c>
      <c r="D20" s="17">
        <v>2005</v>
      </c>
      <c r="E20" s="12" t="s">
        <v>10</v>
      </c>
      <c r="F20" s="36">
        <v>92.4</v>
      </c>
      <c r="G20" s="36">
        <v>101.3</v>
      </c>
      <c r="H20" s="36">
        <v>96</v>
      </c>
      <c r="I20" s="36">
        <v>101.1</v>
      </c>
      <c r="J20" s="34">
        <f>SUM(F20:I20)</f>
        <v>390.79999999999995</v>
      </c>
      <c r="K20" s="18" t="s">
        <v>15</v>
      </c>
      <c r="L20" s="36"/>
    </row>
    <row r="21" spans="1:12" x14ac:dyDescent="0.25">
      <c r="A21" s="9" t="s">
        <v>102</v>
      </c>
      <c r="B21" s="14" t="s">
        <v>160</v>
      </c>
      <c r="C21" s="14" t="s">
        <v>161</v>
      </c>
      <c r="D21" s="17">
        <v>2004</v>
      </c>
      <c r="E21" s="1" t="s">
        <v>162</v>
      </c>
      <c r="F21" s="13">
        <v>93.3</v>
      </c>
      <c r="G21" s="13">
        <v>92.9</v>
      </c>
      <c r="H21" s="13">
        <v>99.1</v>
      </c>
      <c r="I21" s="13">
        <v>97.3</v>
      </c>
      <c r="J21" s="34">
        <f>SUM(F21:I21)</f>
        <v>382.59999999999997</v>
      </c>
      <c r="K21" s="8" t="s">
        <v>15</v>
      </c>
    </row>
    <row r="22" spans="1:12" x14ac:dyDescent="0.25">
      <c r="A22" s="11">
        <v>4</v>
      </c>
      <c r="B22" s="1" t="s">
        <v>137</v>
      </c>
      <c r="C22" s="1" t="s">
        <v>61</v>
      </c>
      <c r="D22" s="13">
        <v>2005</v>
      </c>
      <c r="E22" s="1" t="s">
        <v>10</v>
      </c>
      <c r="F22" s="13">
        <v>73.2</v>
      </c>
      <c r="G22" s="13">
        <v>69.7</v>
      </c>
      <c r="H22" s="13">
        <v>74.599999999999994</v>
      </c>
      <c r="I22" s="13">
        <v>80.7</v>
      </c>
      <c r="J22" s="34">
        <f>SUM(F22:I22)</f>
        <v>298.2</v>
      </c>
      <c r="K22" s="8"/>
      <c r="L22" s="13"/>
    </row>
  </sheetData>
  <sortState ref="B8:N20">
    <sortCondition descending="1" ref="J8:J20"/>
  </sortState>
  <mergeCells count="2">
    <mergeCell ref="F7:K7"/>
    <mergeCell ref="F17:I17"/>
  </mergeCells>
  <pageMargins left="0.7" right="0.7" top="0.75" bottom="0.75" header="0.51180555555555496" footer="0.51180555555555496"/>
  <pageSetup paperSize="9" scale="78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M18" sqref="M18"/>
    </sheetView>
  </sheetViews>
  <sheetFormatPr defaultRowHeight="15" x14ac:dyDescent="0.25"/>
  <cols>
    <col min="2" max="2" width="13.5703125" customWidth="1"/>
    <col min="3" max="3" width="17.7109375" customWidth="1"/>
    <col min="5" max="5" width="15.28515625" customWidth="1"/>
  </cols>
  <sheetData>
    <row r="1" spans="1:8" ht="18" x14ac:dyDescent="0.25">
      <c r="A1" s="1"/>
      <c r="B1" s="2" t="s">
        <v>124</v>
      </c>
      <c r="C1" s="1"/>
      <c r="D1" s="1"/>
      <c r="E1" s="1"/>
      <c r="F1" s="1"/>
      <c r="G1" s="1"/>
      <c r="H1" s="1"/>
    </row>
    <row r="2" spans="1:8" ht="18" x14ac:dyDescent="0.25">
      <c r="A2" s="1"/>
      <c r="B2" s="2"/>
      <c r="C2" s="1"/>
      <c r="D2" s="1"/>
      <c r="E2" s="1"/>
      <c r="F2" s="1"/>
      <c r="G2" s="1"/>
      <c r="H2" s="1"/>
    </row>
    <row r="3" spans="1:8" ht="15.75" x14ac:dyDescent="0.25">
      <c r="A3" s="3" t="s">
        <v>0</v>
      </c>
      <c r="B3" s="1"/>
      <c r="C3" s="1"/>
      <c r="D3" s="1"/>
      <c r="E3" s="40" t="s">
        <v>222</v>
      </c>
      <c r="F3" s="1"/>
      <c r="G3" s="1"/>
    </row>
    <row r="4" spans="1:8" ht="15.75" x14ac:dyDescent="0.25">
      <c r="A4" s="23"/>
      <c r="B4" s="23"/>
      <c r="C4" s="23"/>
      <c r="D4" s="23"/>
      <c r="E4" s="23"/>
      <c r="F4" s="23"/>
      <c r="G4" s="23"/>
      <c r="H4" s="23"/>
    </row>
    <row r="5" spans="1:8" ht="15.75" x14ac:dyDescent="0.25">
      <c r="A5" s="23"/>
      <c r="B5" s="4" t="s">
        <v>226</v>
      </c>
      <c r="C5" s="23"/>
      <c r="D5" s="23"/>
      <c r="E5" s="23"/>
      <c r="F5" s="23"/>
      <c r="G5" s="23"/>
      <c r="H5" s="23"/>
    </row>
    <row r="6" spans="1:8" ht="15.75" x14ac:dyDescent="0.25">
      <c r="A6" s="23"/>
      <c r="B6" s="23"/>
      <c r="C6" s="23"/>
      <c r="D6" s="23"/>
      <c r="E6" s="23"/>
      <c r="F6" s="23"/>
      <c r="G6" s="23"/>
      <c r="H6" s="23"/>
    </row>
    <row r="7" spans="1:8" ht="15.75" x14ac:dyDescent="0.25">
      <c r="A7" s="30" t="s">
        <v>2</v>
      </c>
      <c r="B7" s="31" t="s">
        <v>3</v>
      </c>
      <c r="C7" s="31" t="s">
        <v>4</v>
      </c>
      <c r="D7" s="32" t="s">
        <v>5</v>
      </c>
      <c r="E7" s="32" t="s">
        <v>6</v>
      </c>
      <c r="F7" s="56" t="s">
        <v>7</v>
      </c>
      <c r="G7" s="56"/>
      <c r="H7" s="32" t="s">
        <v>8</v>
      </c>
    </row>
    <row r="8" spans="1:8" x14ac:dyDescent="0.25">
      <c r="A8" s="9" t="s">
        <v>12</v>
      </c>
      <c r="B8" s="14" t="s">
        <v>72</v>
      </c>
      <c r="C8" s="14" t="s">
        <v>13</v>
      </c>
      <c r="D8" s="13">
        <v>2009</v>
      </c>
      <c r="E8" s="1" t="s">
        <v>14</v>
      </c>
      <c r="F8" s="36">
        <v>104.3</v>
      </c>
      <c r="G8" s="36">
        <v>102.2</v>
      </c>
      <c r="H8" s="34">
        <f>SUM(F8:G8)</f>
        <v>206.5</v>
      </c>
    </row>
    <row r="9" spans="1:8" x14ac:dyDescent="0.25">
      <c r="A9" s="9" t="s">
        <v>15</v>
      </c>
      <c r="B9" s="14" t="s">
        <v>36</v>
      </c>
      <c r="C9" s="14" t="s">
        <v>13</v>
      </c>
      <c r="D9" s="13">
        <v>2009</v>
      </c>
      <c r="E9" s="1" t="s">
        <v>14</v>
      </c>
      <c r="F9" s="36">
        <v>100.3</v>
      </c>
      <c r="G9" s="36">
        <v>103.9</v>
      </c>
      <c r="H9" s="34">
        <f>SUM(F9:G9)</f>
        <v>204.2</v>
      </c>
    </row>
    <row r="10" spans="1:8" x14ac:dyDescent="0.25">
      <c r="A10" s="9" t="s">
        <v>102</v>
      </c>
      <c r="B10" s="14" t="s">
        <v>227</v>
      </c>
      <c r="C10" s="14" t="s">
        <v>164</v>
      </c>
      <c r="D10" s="13">
        <v>2012</v>
      </c>
      <c r="E10" s="1" t="s">
        <v>14</v>
      </c>
      <c r="F10" s="36">
        <v>99.8</v>
      </c>
      <c r="G10" s="36">
        <v>99.3</v>
      </c>
      <c r="H10" s="34">
        <f>SUM(F10:G10)</f>
        <v>199.1</v>
      </c>
    </row>
    <row r="11" spans="1:8" x14ac:dyDescent="0.25">
      <c r="A11" s="11">
        <v>4</v>
      </c>
      <c r="B11" s="1" t="s">
        <v>228</v>
      </c>
      <c r="C11" s="1" t="s">
        <v>229</v>
      </c>
      <c r="D11" s="13">
        <v>2011</v>
      </c>
      <c r="E11" s="1" t="s">
        <v>10</v>
      </c>
      <c r="F11" s="54">
        <v>97.7</v>
      </c>
      <c r="G11" s="54">
        <v>98.5</v>
      </c>
      <c r="H11" s="34">
        <f t="shared" ref="H11:H13" si="0">SUM(F11:G11)</f>
        <v>196.2</v>
      </c>
    </row>
    <row r="12" spans="1:8" x14ac:dyDescent="0.25">
      <c r="A12" s="18">
        <v>5</v>
      </c>
      <c r="B12" s="1" t="s">
        <v>230</v>
      </c>
      <c r="C12" s="1" t="s">
        <v>231</v>
      </c>
      <c r="D12" s="13">
        <v>2007</v>
      </c>
      <c r="E12" s="1" t="s">
        <v>10</v>
      </c>
      <c r="F12" s="36">
        <v>96.6</v>
      </c>
      <c r="G12" s="36">
        <v>92.8</v>
      </c>
      <c r="H12" s="34">
        <f t="shared" si="0"/>
        <v>189.39999999999998</v>
      </c>
    </row>
    <row r="13" spans="1:8" x14ac:dyDescent="0.25">
      <c r="A13" s="11" t="s">
        <v>234</v>
      </c>
      <c r="B13" s="1" t="s">
        <v>232</v>
      </c>
      <c r="C13" s="1" t="s">
        <v>233</v>
      </c>
      <c r="D13" s="13">
        <v>2005</v>
      </c>
      <c r="E13" s="1" t="s">
        <v>10</v>
      </c>
      <c r="F13" s="36">
        <v>95.9</v>
      </c>
      <c r="G13" s="36">
        <v>95.2</v>
      </c>
      <c r="H13" s="34">
        <f t="shared" si="0"/>
        <v>191.10000000000002</v>
      </c>
    </row>
    <row r="15" spans="1:8" ht="15.75" x14ac:dyDescent="0.25">
      <c r="B15" s="4" t="s">
        <v>226</v>
      </c>
      <c r="C15" s="23"/>
    </row>
    <row r="17" spans="1:8" ht="15.75" x14ac:dyDescent="0.25">
      <c r="A17" s="30" t="s">
        <v>2</v>
      </c>
      <c r="B17" s="31" t="s">
        <v>3</v>
      </c>
      <c r="C17" s="31" t="s">
        <v>4</v>
      </c>
      <c r="D17" s="32" t="s">
        <v>5</v>
      </c>
      <c r="E17" s="32" t="s">
        <v>6</v>
      </c>
      <c r="F17" s="56" t="s">
        <v>7</v>
      </c>
      <c r="G17" s="56"/>
      <c r="H17" s="32" t="s">
        <v>8</v>
      </c>
    </row>
    <row r="18" spans="1:8" x14ac:dyDescent="0.25">
      <c r="A18" s="17" t="s">
        <v>12</v>
      </c>
      <c r="B18" s="14" t="s">
        <v>238</v>
      </c>
      <c r="C18" s="14" t="s">
        <v>239</v>
      </c>
      <c r="D18" s="13">
        <v>2008</v>
      </c>
      <c r="E18" s="1" t="s">
        <v>10</v>
      </c>
      <c r="F18" s="36">
        <v>92.4</v>
      </c>
      <c r="G18" s="36">
        <v>96.1</v>
      </c>
      <c r="H18" s="35">
        <f>SUM(F18:G18)</f>
        <v>188.5</v>
      </c>
    </row>
    <row r="19" spans="1:8" x14ac:dyDescent="0.25">
      <c r="A19" s="17" t="s">
        <v>15</v>
      </c>
      <c r="B19" s="14" t="s">
        <v>235</v>
      </c>
      <c r="C19" s="14" t="s">
        <v>236</v>
      </c>
      <c r="D19" s="13">
        <v>2010</v>
      </c>
      <c r="E19" s="1" t="s">
        <v>10</v>
      </c>
      <c r="F19" s="36">
        <v>88.5</v>
      </c>
      <c r="G19" s="36">
        <v>91</v>
      </c>
      <c r="H19" s="35">
        <f>SUM(F19:G19)</f>
        <v>179.5</v>
      </c>
    </row>
    <row r="20" spans="1:8" x14ac:dyDescent="0.25">
      <c r="A20" s="17" t="s">
        <v>102</v>
      </c>
      <c r="B20" s="14" t="s">
        <v>237</v>
      </c>
      <c r="C20" s="14" t="s">
        <v>240</v>
      </c>
      <c r="D20" s="13">
        <v>2010</v>
      </c>
      <c r="E20" s="1" t="s">
        <v>10</v>
      </c>
      <c r="F20" s="36">
        <v>95</v>
      </c>
      <c r="G20" s="36">
        <v>83.9</v>
      </c>
      <c r="H20" s="35">
        <f>SUM(F20:G20)</f>
        <v>178.9</v>
      </c>
    </row>
    <row r="21" spans="1:8" x14ac:dyDescent="0.25">
      <c r="A21" s="18"/>
    </row>
    <row r="22" spans="1:8" x14ac:dyDescent="0.25">
      <c r="A22" s="18"/>
    </row>
    <row r="23" spans="1:8" x14ac:dyDescent="0.25">
      <c r="A23" s="18"/>
    </row>
  </sheetData>
  <sortState ref="B18:H20">
    <sortCondition descending="1" ref="H18:H20"/>
  </sortState>
  <mergeCells count="2">
    <mergeCell ref="F7:G7"/>
    <mergeCell ref="F17:G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Normal="100" workbookViewId="0">
      <selection activeCell="P21" sqref="P21"/>
    </sheetView>
  </sheetViews>
  <sheetFormatPr defaultColWidth="8.85546875" defaultRowHeight="15" x14ac:dyDescent="0.25"/>
  <cols>
    <col min="1" max="1" width="4.85546875" bestFit="1" customWidth="1"/>
    <col min="2" max="2" width="16.7109375" bestFit="1" customWidth="1"/>
    <col min="3" max="3" width="18" bestFit="1" customWidth="1"/>
    <col min="4" max="4" width="6.42578125" bestFit="1" customWidth="1"/>
    <col min="5" max="5" width="17.7109375" bestFit="1" customWidth="1"/>
    <col min="6" max="9" width="7.7109375" bestFit="1" customWidth="1"/>
    <col min="10" max="12" width="7" bestFit="1" customWidth="1"/>
    <col min="13" max="13" width="4.85546875" bestFit="1" customWidth="1"/>
  </cols>
  <sheetData>
    <row r="1" spans="1:13" ht="18" x14ac:dyDescent="0.25">
      <c r="A1" s="58" t="s">
        <v>124</v>
      </c>
      <c r="B1" s="58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8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.75" x14ac:dyDescent="0.25">
      <c r="A3" s="57" t="s">
        <v>0</v>
      </c>
      <c r="B3" s="57"/>
      <c r="C3" s="1"/>
      <c r="D3" s="1"/>
      <c r="E3" s="40" t="s">
        <v>222</v>
      </c>
      <c r="F3" s="1"/>
      <c r="G3" s="1"/>
      <c r="I3" s="1"/>
      <c r="J3" s="1"/>
      <c r="K3" s="1"/>
      <c r="L3" s="1"/>
    </row>
    <row r="4" spans="1:13" ht="15.75" x14ac:dyDescent="0.25">
      <c r="A4" s="23"/>
      <c r="B4" s="59" t="s">
        <v>19</v>
      </c>
      <c r="C4" s="59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15.75" x14ac:dyDescent="0.25">
      <c r="A5" s="30" t="s">
        <v>2</v>
      </c>
      <c r="B5" s="31" t="s">
        <v>3</v>
      </c>
      <c r="C5" s="31" t="s">
        <v>4</v>
      </c>
      <c r="D5" s="32" t="s">
        <v>5</v>
      </c>
      <c r="E5" s="32" t="s">
        <v>6</v>
      </c>
      <c r="F5" s="56" t="s">
        <v>7</v>
      </c>
      <c r="G5" s="56"/>
      <c r="H5" s="56"/>
      <c r="I5" s="56"/>
      <c r="J5" s="56"/>
      <c r="K5" s="56"/>
      <c r="L5" s="32" t="s">
        <v>8</v>
      </c>
      <c r="M5" s="32" t="s">
        <v>20</v>
      </c>
    </row>
    <row r="6" spans="1:13" ht="15.75" x14ac:dyDescent="0.25">
      <c r="A6" s="25" t="s">
        <v>12</v>
      </c>
      <c r="B6" s="43" t="s">
        <v>23</v>
      </c>
      <c r="C6" s="43" t="s">
        <v>24</v>
      </c>
      <c r="D6" s="44">
        <v>1984</v>
      </c>
      <c r="E6" s="23" t="s">
        <v>10</v>
      </c>
      <c r="F6" s="45">
        <v>100.3</v>
      </c>
      <c r="G6" s="45">
        <v>102.4</v>
      </c>
      <c r="H6" s="45">
        <v>97.8</v>
      </c>
      <c r="I6" s="45">
        <v>98.1</v>
      </c>
      <c r="J6" s="45">
        <v>100.5</v>
      </c>
      <c r="K6" s="45">
        <v>100.8</v>
      </c>
      <c r="L6" s="46">
        <f t="shared" ref="L6:L13" si="0">SUM(F6:K6)</f>
        <v>599.9</v>
      </c>
      <c r="M6" s="48" t="s">
        <v>12</v>
      </c>
    </row>
    <row r="7" spans="1:13" ht="15.75" x14ac:dyDescent="0.25">
      <c r="A7" s="25" t="s">
        <v>15</v>
      </c>
      <c r="B7" s="43" t="s">
        <v>39</v>
      </c>
      <c r="C7" s="43" t="s">
        <v>40</v>
      </c>
      <c r="D7" s="44">
        <v>2002</v>
      </c>
      <c r="E7" s="23" t="s">
        <v>10</v>
      </c>
      <c r="F7" s="24">
        <v>99</v>
      </c>
      <c r="G7" s="24">
        <v>100.1</v>
      </c>
      <c r="H7" s="24">
        <v>101.2</v>
      </c>
      <c r="I7" s="24">
        <v>99.5</v>
      </c>
      <c r="J7" s="24">
        <v>98.4</v>
      </c>
      <c r="K7" s="24">
        <v>98.4</v>
      </c>
      <c r="L7" s="46">
        <f t="shared" si="0"/>
        <v>596.6</v>
      </c>
      <c r="M7" s="48" t="s">
        <v>12</v>
      </c>
    </row>
    <row r="8" spans="1:13" ht="15.75" x14ac:dyDescent="0.25">
      <c r="A8" s="25" t="s">
        <v>102</v>
      </c>
      <c r="B8" s="43" t="s">
        <v>21</v>
      </c>
      <c r="C8" s="43" t="s">
        <v>22</v>
      </c>
      <c r="D8" s="44">
        <v>1956</v>
      </c>
      <c r="E8" s="23" t="s">
        <v>10</v>
      </c>
      <c r="F8" s="24">
        <v>102.6</v>
      </c>
      <c r="G8" s="24">
        <v>99.2</v>
      </c>
      <c r="H8" s="24">
        <v>95.7</v>
      </c>
      <c r="I8" s="24">
        <v>100.3</v>
      </c>
      <c r="J8" s="24">
        <v>98.7</v>
      </c>
      <c r="K8" s="24">
        <v>99.4</v>
      </c>
      <c r="L8" s="46">
        <f t="shared" si="0"/>
        <v>595.9</v>
      </c>
      <c r="M8" s="48" t="s">
        <v>12</v>
      </c>
    </row>
    <row r="9" spans="1:13" ht="15.75" x14ac:dyDescent="0.25">
      <c r="A9" s="53">
        <v>4</v>
      </c>
      <c r="B9" s="23" t="s">
        <v>118</v>
      </c>
      <c r="C9" s="23" t="s">
        <v>202</v>
      </c>
      <c r="D9" s="24">
        <v>2002</v>
      </c>
      <c r="E9" s="23" t="s">
        <v>18</v>
      </c>
      <c r="F9" s="45">
        <v>100.1</v>
      </c>
      <c r="G9" s="45">
        <v>98.7</v>
      </c>
      <c r="H9" s="45">
        <v>99.7</v>
      </c>
      <c r="I9" s="45">
        <v>98.7</v>
      </c>
      <c r="J9" s="45">
        <v>99.1</v>
      </c>
      <c r="K9" s="45">
        <v>98.3</v>
      </c>
      <c r="L9" s="46">
        <f t="shared" si="0"/>
        <v>594.59999999999991</v>
      </c>
      <c r="M9" s="48" t="s">
        <v>12</v>
      </c>
    </row>
    <row r="10" spans="1:13" ht="15.75" x14ac:dyDescent="0.25">
      <c r="A10" s="53">
        <v>5</v>
      </c>
      <c r="B10" s="23" t="s">
        <v>30</v>
      </c>
      <c r="C10" s="23" t="s">
        <v>43</v>
      </c>
      <c r="D10" s="24">
        <v>1939</v>
      </c>
      <c r="E10" s="23" t="s">
        <v>25</v>
      </c>
      <c r="F10" s="45">
        <v>94.9</v>
      </c>
      <c r="G10" s="45">
        <v>98.4</v>
      </c>
      <c r="H10" s="45">
        <v>97.5</v>
      </c>
      <c r="I10" s="45">
        <v>97.1</v>
      </c>
      <c r="J10" s="45">
        <v>95.4</v>
      </c>
      <c r="K10" s="45">
        <v>93.1</v>
      </c>
      <c r="L10" s="46">
        <f t="shared" si="0"/>
        <v>576.4</v>
      </c>
      <c r="M10" s="48" t="s">
        <v>15</v>
      </c>
    </row>
    <row r="11" spans="1:13" ht="15.75" x14ac:dyDescent="0.25">
      <c r="A11" s="53">
        <v>6</v>
      </c>
      <c r="B11" s="23" t="s">
        <v>50</v>
      </c>
      <c r="C11" s="23" t="s">
        <v>86</v>
      </c>
      <c r="D11" s="24">
        <v>1966</v>
      </c>
      <c r="E11" s="3" t="s">
        <v>10</v>
      </c>
      <c r="F11" s="45">
        <v>94</v>
      </c>
      <c r="G11" s="45">
        <v>91.6</v>
      </c>
      <c r="H11" s="45">
        <v>96.5</v>
      </c>
      <c r="I11" s="45">
        <v>96.9</v>
      </c>
      <c r="J11" s="45">
        <v>98.8</v>
      </c>
      <c r="K11" s="45">
        <v>98.2</v>
      </c>
      <c r="L11" s="46">
        <f t="shared" si="0"/>
        <v>576</v>
      </c>
      <c r="M11" s="48" t="s">
        <v>15</v>
      </c>
    </row>
    <row r="12" spans="1:13" ht="15.75" x14ac:dyDescent="0.25">
      <c r="A12" s="53">
        <v>7</v>
      </c>
      <c r="B12" s="23" t="s">
        <v>41</v>
      </c>
      <c r="C12" s="23" t="s">
        <v>42</v>
      </c>
      <c r="D12" s="24">
        <v>2002</v>
      </c>
      <c r="E12" s="3" t="s">
        <v>10</v>
      </c>
      <c r="F12" s="45">
        <v>96.6</v>
      </c>
      <c r="G12" s="45">
        <v>92.1</v>
      </c>
      <c r="H12" s="45">
        <v>98.6</v>
      </c>
      <c r="I12" s="45">
        <v>94.9</v>
      </c>
      <c r="J12" s="45">
        <v>93.8</v>
      </c>
      <c r="K12" s="45">
        <v>92.9</v>
      </c>
      <c r="L12" s="46">
        <f t="shared" si="0"/>
        <v>568.9</v>
      </c>
      <c r="M12" s="48" t="s">
        <v>15</v>
      </c>
    </row>
    <row r="13" spans="1:13" ht="15.75" x14ac:dyDescent="0.25">
      <c r="A13" s="53">
        <v>8</v>
      </c>
      <c r="B13" s="23" t="s">
        <v>182</v>
      </c>
      <c r="C13" s="23" t="s">
        <v>183</v>
      </c>
      <c r="D13" s="24">
        <v>1968</v>
      </c>
      <c r="E13" s="23" t="s">
        <v>184</v>
      </c>
      <c r="F13" s="45">
        <v>93.4</v>
      </c>
      <c r="G13" s="45">
        <v>96.6</v>
      </c>
      <c r="H13" s="45">
        <v>98.4</v>
      </c>
      <c r="I13" s="45">
        <v>94.1</v>
      </c>
      <c r="J13" s="45">
        <v>89.3</v>
      </c>
      <c r="K13" s="45">
        <v>92.1</v>
      </c>
      <c r="L13" s="46">
        <f t="shared" si="0"/>
        <v>563.9</v>
      </c>
      <c r="M13" s="48" t="s">
        <v>15</v>
      </c>
    </row>
    <row r="14" spans="1:13" ht="15.75" x14ac:dyDescent="0.25">
      <c r="A14" s="53">
        <v>9</v>
      </c>
      <c r="B14" s="23" t="s">
        <v>26</v>
      </c>
      <c r="C14" s="23" t="s">
        <v>13</v>
      </c>
      <c r="D14" s="24">
        <v>1966</v>
      </c>
      <c r="E14" s="23" t="s">
        <v>14</v>
      </c>
      <c r="F14" s="45">
        <v>97.6</v>
      </c>
      <c r="G14" s="45">
        <v>88.5</v>
      </c>
      <c r="H14" s="45">
        <v>92.3</v>
      </c>
      <c r="I14" s="45">
        <v>91.8</v>
      </c>
      <c r="J14" s="45">
        <v>90.2</v>
      </c>
      <c r="K14" s="45">
        <v>95.4</v>
      </c>
      <c r="L14" s="46">
        <f t="shared" ref="L14:L38" si="1">SUM(F14:K14)</f>
        <v>555.79999999999995</v>
      </c>
      <c r="M14" s="47"/>
    </row>
    <row r="15" spans="1:13" ht="15.75" x14ac:dyDescent="0.25">
      <c r="A15" s="53">
        <v>10</v>
      </c>
      <c r="B15" s="23" t="s">
        <v>200</v>
      </c>
      <c r="C15" s="23" t="s">
        <v>201</v>
      </c>
      <c r="D15" s="24">
        <v>1960</v>
      </c>
      <c r="E15" s="23" t="s">
        <v>10</v>
      </c>
      <c r="F15" s="45">
        <v>92.3</v>
      </c>
      <c r="G15" s="45">
        <v>89.2</v>
      </c>
      <c r="H15" s="45">
        <v>94.4</v>
      </c>
      <c r="I15" s="45">
        <v>96.8</v>
      </c>
      <c r="J15" s="45">
        <v>93.6</v>
      </c>
      <c r="K15" s="45">
        <v>88.5</v>
      </c>
      <c r="L15" s="46">
        <f t="shared" si="1"/>
        <v>554.79999999999995</v>
      </c>
      <c r="M15" s="47"/>
    </row>
    <row r="16" spans="1:13" ht="15.75" x14ac:dyDescent="0.25">
      <c r="A16" s="53">
        <v>11</v>
      </c>
      <c r="B16" s="23" t="s">
        <v>34</v>
      </c>
      <c r="C16" s="23" t="s">
        <v>95</v>
      </c>
      <c r="D16" s="24">
        <v>1973</v>
      </c>
      <c r="E16" s="3" t="s">
        <v>116</v>
      </c>
      <c r="F16" s="45">
        <v>77.400000000000006</v>
      </c>
      <c r="G16" s="45">
        <v>80</v>
      </c>
      <c r="H16" s="45">
        <v>85.7</v>
      </c>
      <c r="I16" s="45">
        <v>91.8</v>
      </c>
      <c r="J16" s="45">
        <v>89.6</v>
      </c>
      <c r="K16" s="45">
        <v>90.3</v>
      </c>
      <c r="L16" s="46">
        <f t="shared" si="1"/>
        <v>514.79999999999995</v>
      </c>
      <c r="M16" s="47"/>
    </row>
    <row r="17" spans="1:13" ht="15.75" x14ac:dyDescent="0.25">
      <c r="A17" s="53">
        <v>12</v>
      </c>
      <c r="B17" s="23" t="s">
        <v>63</v>
      </c>
      <c r="C17" s="23" t="s">
        <v>64</v>
      </c>
      <c r="D17" s="24">
        <v>1950</v>
      </c>
      <c r="E17" s="23" t="s">
        <v>116</v>
      </c>
      <c r="F17" s="24">
        <v>69.8</v>
      </c>
      <c r="G17" s="24">
        <v>78.099999999999994</v>
      </c>
      <c r="H17" s="24">
        <v>90.4</v>
      </c>
      <c r="I17" s="24">
        <v>86.4</v>
      </c>
      <c r="J17" s="24">
        <v>76.7</v>
      </c>
      <c r="K17" s="24">
        <v>87.6</v>
      </c>
      <c r="L17" s="46">
        <f t="shared" si="1"/>
        <v>489</v>
      </c>
      <c r="M17" s="29"/>
    </row>
    <row r="18" spans="1:13" ht="15.75" x14ac:dyDescent="0.25">
      <c r="A18" s="53">
        <v>13</v>
      </c>
      <c r="B18" s="23" t="s">
        <v>41</v>
      </c>
      <c r="C18" s="23" t="s">
        <v>143</v>
      </c>
      <c r="D18" s="24">
        <v>1972</v>
      </c>
      <c r="E18" s="3" t="s">
        <v>144</v>
      </c>
      <c r="F18" s="45">
        <v>80.8</v>
      </c>
      <c r="G18" s="45">
        <v>82.1</v>
      </c>
      <c r="H18" s="45">
        <v>85.3</v>
      </c>
      <c r="I18" s="45">
        <v>80.7</v>
      </c>
      <c r="J18" s="45">
        <v>71.099999999999994</v>
      </c>
      <c r="K18" s="45">
        <v>82.4</v>
      </c>
      <c r="L18" s="46">
        <f t="shared" si="1"/>
        <v>482.4</v>
      </c>
      <c r="M18" s="23"/>
    </row>
    <row r="19" spans="1:13" ht="15.75" x14ac:dyDescent="0.25">
      <c r="A19" s="53">
        <v>14</v>
      </c>
      <c r="B19" s="23" t="s">
        <v>196</v>
      </c>
      <c r="C19" s="23" t="s">
        <v>197</v>
      </c>
      <c r="D19" s="24">
        <v>1970</v>
      </c>
      <c r="E19" s="23" t="s">
        <v>10</v>
      </c>
      <c r="F19" s="45">
        <v>78.099999999999994</v>
      </c>
      <c r="G19" s="45">
        <v>80.8</v>
      </c>
      <c r="H19" s="45">
        <v>87.6</v>
      </c>
      <c r="I19" s="45">
        <v>80.8</v>
      </c>
      <c r="J19" s="45">
        <v>80.2</v>
      </c>
      <c r="K19" s="45">
        <v>74</v>
      </c>
      <c r="L19" s="46">
        <f t="shared" si="1"/>
        <v>481.49999999999994</v>
      </c>
      <c r="M19" s="47"/>
    </row>
    <row r="20" spans="1:13" ht="15.75" x14ac:dyDescent="0.25">
      <c r="A20" s="53">
        <v>15</v>
      </c>
      <c r="B20" s="3" t="s">
        <v>44</v>
      </c>
      <c r="C20" s="3" t="s">
        <v>45</v>
      </c>
      <c r="D20" s="47">
        <v>1942</v>
      </c>
      <c r="E20" s="3" t="s">
        <v>25</v>
      </c>
      <c r="F20" s="24">
        <v>74.2</v>
      </c>
      <c r="G20" s="24">
        <v>75.8</v>
      </c>
      <c r="H20" s="24">
        <v>84.8</v>
      </c>
      <c r="I20" s="24">
        <v>76.7</v>
      </c>
      <c r="J20" s="24">
        <v>79.599999999999994</v>
      </c>
      <c r="K20" s="24">
        <v>74.7</v>
      </c>
      <c r="L20" s="46">
        <f t="shared" si="1"/>
        <v>465.8</v>
      </c>
      <c r="M20" s="29"/>
    </row>
    <row r="21" spans="1:13" ht="15.75" x14ac:dyDescent="0.25">
      <c r="A21" s="53">
        <v>16</v>
      </c>
      <c r="B21" s="23" t="s">
        <v>27</v>
      </c>
      <c r="C21" s="23" t="s">
        <v>122</v>
      </c>
      <c r="D21" s="24">
        <v>1948</v>
      </c>
      <c r="E21" s="23" t="s">
        <v>116</v>
      </c>
      <c r="F21" s="24">
        <v>78.8</v>
      </c>
      <c r="G21" s="24">
        <v>88.8</v>
      </c>
      <c r="H21" s="24">
        <v>84.9</v>
      </c>
      <c r="I21" s="24">
        <v>69.7</v>
      </c>
      <c r="J21" s="24">
        <v>72.5</v>
      </c>
      <c r="K21" s="24">
        <v>63.2</v>
      </c>
      <c r="L21" s="46">
        <f t="shared" si="1"/>
        <v>457.9</v>
      </c>
      <c r="M21" s="29"/>
    </row>
    <row r="22" spans="1:13" ht="15.75" x14ac:dyDescent="0.25">
      <c r="A22" s="53">
        <v>17</v>
      </c>
      <c r="B22" s="23" t="s">
        <v>105</v>
      </c>
      <c r="C22" s="23" t="s">
        <v>133</v>
      </c>
      <c r="D22" s="24">
        <v>1972</v>
      </c>
      <c r="E22" s="3" t="s">
        <v>116</v>
      </c>
      <c r="F22" s="45">
        <v>76.8</v>
      </c>
      <c r="G22" s="45">
        <v>69.599999999999994</v>
      </c>
      <c r="H22" s="45">
        <v>74.900000000000006</v>
      </c>
      <c r="I22" s="45">
        <v>76</v>
      </c>
      <c r="J22" s="45">
        <v>86.4</v>
      </c>
      <c r="K22" s="45">
        <v>72.2</v>
      </c>
      <c r="L22" s="46">
        <f t="shared" si="1"/>
        <v>455.89999999999992</v>
      </c>
      <c r="M22" s="23"/>
    </row>
    <row r="23" spans="1:13" ht="15.75" x14ac:dyDescent="0.25">
      <c r="A23" s="53">
        <v>18</v>
      </c>
      <c r="B23" s="23" t="s">
        <v>168</v>
      </c>
      <c r="C23" s="23" t="s">
        <v>169</v>
      </c>
      <c r="D23" s="24">
        <v>1952</v>
      </c>
      <c r="E23" s="23" t="s">
        <v>25</v>
      </c>
      <c r="F23" s="45">
        <v>68.3</v>
      </c>
      <c r="G23" s="45">
        <v>89.3</v>
      </c>
      <c r="H23" s="45">
        <v>72.3</v>
      </c>
      <c r="I23" s="45">
        <v>71.8</v>
      </c>
      <c r="J23" s="45">
        <v>75.2</v>
      </c>
      <c r="K23" s="45">
        <v>75.5</v>
      </c>
      <c r="L23" s="46">
        <f t="shared" si="1"/>
        <v>452.4</v>
      </c>
      <c r="M23" s="47"/>
    </row>
    <row r="24" spans="1:13" ht="15.75" x14ac:dyDescent="0.25">
      <c r="A24" s="53">
        <v>19</v>
      </c>
      <c r="B24" s="23" t="s">
        <v>158</v>
      </c>
      <c r="C24" s="23" t="s">
        <v>98</v>
      </c>
      <c r="D24" s="24">
        <v>1937</v>
      </c>
      <c r="E24" s="23" t="s">
        <v>10</v>
      </c>
      <c r="F24" s="24">
        <v>81.8</v>
      </c>
      <c r="G24" s="24">
        <v>69</v>
      </c>
      <c r="H24" s="24">
        <v>82.2</v>
      </c>
      <c r="I24" s="24">
        <v>73.400000000000006</v>
      </c>
      <c r="J24" s="24">
        <v>70.599999999999994</v>
      </c>
      <c r="K24" s="24">
        <v>71.5</v>
      </c>
      <c r="L24" s="46">
        <f t="shared" si="1"/>
        <v>448.5</v>
      </c>
      <c r="M24" s="29"/>
    </row>
    <row r="25" spans="1:13" ht="15.75" x14ac:dyDescent="0.25">
      <c r="A25" s="53">
        <v>20</v>
      </c>
      <c r="B25" s="23" t="s">
        <v>111</v>
      </c>
      <c r="C25" s="23" t="s">
        <v>112</v>
      </c>
      <c r="D25" s="24">
        <v>1984</v>
      </c>
      <c r="E25" s="23" t="s">
        <v>25</v>
      </c>
      <c r="F25" s="45">
        <v>75.400000000000006</v>
      </c>
      <c r="G25" s="45">
        <v>67.099999999999994</v>
      </c>
      <c r="H25" s="45">
        <v>62</v>
      </c>
      <c r="I25" s="45">
        <v>80.8</v>
      </c>
      <c r="J25" s="45">
        <v>87</v>
      </c>
      <c r="K25" s="45">
        <v>66.5</v>
      </c>
      <c r="L25" s="46">
        <f t="shared" si="1"/>
        <v>438.8</v>
      </c>
      <c r="M25" s="23"/>
    </row>
    <row r="26" spans="1:13" ht="15.75" x14ac:dyDescent="0.25">
      <c r="A26" s="53">
        <v>21</v>
      </c>
      <c r="B26" s="23" t="s">
        <v>132</v>
      </c>
      <c r="C26" s="23" t="s">
        <v>131</v>
      </c>
      <c r="D26" s="24">
        <v>1993</v>
      </c>
      <c r="E26" s="3" t="s">
        <v>115</v>
      </c>
      <c r="F26" s="45">
        <v>75.8</v>
      </c>
      <c r="G26" s="45">
        <v>66</v>
      </c>
      <c r="H26" s="45">
        <v>72.8</v>
      </c>
      <c r="I26" s="45">
        <v>68.3</v>
      </c>
      <c r="J26" s="45">
        <v>77.8</v>
      </c>
      <c r="K26" s="45">
        <v>68.7</v>
      </c>
      <c r="L26" s="46">
        <f t="shared" si="1"/>
        <v>429.40000000000003</v>
      </c>
      <c r="M26" s="29"/>
    </row>
    <row r="27" spans="1:13" ht="15.75" x14ac:dyDescent="0.25">
      <c r="A27" s="53">
        <v>22</v>
      </c>
      <c r="B27" s="3" t="s">
        <v>50</v>
      </c>
      <c r="C27" s="3" t="s">
        <v>51</v>
      </c>
      <c r="D27" s="47">
        <v>1948</v>
      </c>
      <c r="E27" s="3" t="s">
        <v>116</v>
      </c>
      <c r="F27" s="24">
        <v>70.2</v>
      </c>
      <c r="G27" s="24">
        <v>75.599999999999994</v>
      </c>
      <c r="H27" s="24">
        <v>67.599999999999994</v>
      </c>
      <c r="I27" s="24">
        <v>75.3</v>
      </c>
      <c r="J27" s="24">
        <v>65.7</v>
      </c>
      <c r="K27" s="24">
        <v>74.8</v>
      </c>
      <c r="L27" s="46">
        <f t="shared" si="1"/>
        <v>429.2</v>
      </c>
      <c r="M27" s="29"/>
    </row>
    <row r="28" spans="1:13" ht="15.75" x14ac:dyDescent="0.25">
      <c r="A28" s="53">
        <v>23</v>
      </c>
      <c r="B28" s="23" t="s">
        <v>46</v>
      </c>
      <c r="C28" s="23" t="s">
        <v>47</v>
      </c>
      <c r="D28" s="24">
        <v>1947</v>
      </c>
      <c r="E28" s="23" t="s">
        <v>10</v>
      </c>
      <c r="F28" s="24">
        <v>66.2</v>
      </c>
      <c r="G28" s="24">
        <v>72.8</v>
      </c>
      <c r="H28" s="24">
        <v>79.099999999999994</v>
      </c>
      <c r="I28" s="24">
        <v>80.3</v>
      </c>
      <c r="J28" s="24">
        <v>72.5</v>
      </c>
      <c r="K28" s="24">
        <v>55.4</v>
      </c>
      <c r="L28" s="46">
        <f t="shared" si="1"/>
        <v>426.29999999999995</v>
      </c>
      <c r="M28" s="29"/>
    </row>
    <row r="29" spans="1:13" ht="15.75" x14ac:dyDescent="0.25">
      <c r="A29" s="53">
        <v>24</v>
      </c>
      <c r="B29" s="23" t="s">
        <v>148</v>
      </c>
      <c r="C29" s="23" t="s">
        <v>149</v>
      </c>
      <c r="D29" s="24">
        <v>1969</v>
      </c>
      <c r="E29" s="23" t="s">
        <v>25</v>
      </c>
      <c r="F29" s="45">
        <v>70.3</v>
      </c>
      <c r="G29" s="45">
        <v>71.099999999999994</v>
      </c>
      <c r="H29" s="45">
        <v>77.599999999999994</v>
      </c>
      <c r="I29" s="45">
        <v>76.599999999999994</v>
      </c>
      <c r="J29" s="45">
        <v>65.2</v>
      </c>
      <c r="K29" s="45">
        <v>59</v>
      </c>
      <c r="L29" s="46">
        <f t="shared" si="1"/>
        <v>419.79999999999995</v>
      </c>
      <c r="M29" s="23"/>
    </row>
    <row r="30" spans="1:13" ht="15.75" x14ac:dyDescent="0.25">
      <c r="A30" s="53">
        <v>25</v>
      </c>
      <c r="B30" s="23" t="s">
        <v>48</v>
      </c>
      <c r="C30" s="23" t="s">
        <v>49</v>
      </c>
      <c r="D30" s="24">
        <v>1936</v>
      </c>
      <c r="E30" s="23" t="s">
        <v>10</v>
      </c>
      <c r="F30" s="24">
        <v>77.5</v>
      </c>
      <c r="G30" s="24">
        <v>61.3</v>
      </c>
      <c r="H30" s="24">
        <v>60</v>
      </c>
      <c r="I30" s="24">
        <v>73.5</v>
      </c>
      <c r="J30" s="24">
        <v>73.900000000000006</v>
      </c>
      <c r="K30" s="24">
        <v>69.7</v>
      </c>
      <c r="L30" s="46">
        <f t="shared" si="1"/>
        <v>415.90000000000003</v>
      </c>
      <c r="M30" s="29"/>
    </row>
    <row r="31" spans="1:13" ht="15.75" x14ac:dyDescent="0.25">
      <c r="A31" s="53">
        <v>26</v>
      </c>
      <c r="B31" s="23" t="s">
        <v>21</v>
      </c>
      <c r="C31" s="23" t="s">
        <v>33</v>
      </c>
      <c r="D31" s="24">
        <v>1961</v>
      </c>
      <c r="E31" s="23" t="s">
        <v>116</v>
      </c>
      <c r="F31" s="45">
        <v>67.900000000000006</v>
      </c>
      <c r="G31" s="45">
        <v>51</v>
      </c>
      <c r="H31" s="45">
        <v>69.2</v>
      </c>
      <c r="I31" s="45">
        <v>74.8</v>
      </c>
      <c r="J31" s="45">
        <v>72.3</v>
      </c>
      <c r="K31" s="45">
        <v>71.400000000000006</v>
      </c>
      <c r="L31" s="46">
        <f t="shared" si="1"/>
        <v>406.6</v>
      </c>
      <c r="M31" s="23"/>
    </row>
    <row r="32" spans="1:13" ht="15.75" x14ac:dyDescent="0.25">
      <c r="A32" s="53">
        <v>27</v>
      </c>
      <c r="B32" s="23" t="s">
        <v>38</v>
      </c>
      <c r="C32" s="23" t="s">
        <v>117</v>
      </c>
      <c r="D32" s="24">
        <v>1974</v>
      </c>
      <c r="E32" s="3" t="s">
        <v>116</v>
      </c>
      <c r="F32" s="45">
        <v>62.8</v>
      </c>
      <c r="G32" s="45">
        <v>65.5</v>
      </c>
      <c r="H32" s="45">
        <v>56.3</v>
      </c>
      <c r="I32" s="45">
        <v>62.3</v>
      </c>
      <c r="J32" s="45">
        <v>75.2</v>
      </c>
      <c r="K32" s="45">
        <v>74.400000000000006</v>
      </c>
      <c r="L32" s="46">
        <f t="shared" si="1"/>
        <v>396.5</v>
      </c>
      <c r="M32" s="23"/>
    </row>
    <row r="33" spans="1:13" ht="15.75" x14ac:dyDescent="0.25">
      <c r="A33" s="53">
        <v>28</v>
      </c>
      <c r="B33" s="23" t="s">
        <v>108</v>
      </c>
      <c r="C33" s="23" t="s">
        <v>109</v>
      </c>
      <c r="D33" s="24">
        <v>1962</v>
      </c>
      <c r="E33" s="3" t="s">
        <v>116</v>
      </c>
      <c r="F33" s="45">
        <v>54.4</v>
      </c>
      <c r="G33" s="45">
        <v>71.3</v>
      </c>
      <c r="H33" s="45">
        <v>69.3</v>
      </c>
      <c r="I33" s="45">
        <v>63.7</v>
      </c>
      <c r="J33" s="45">
        <v>71.5</v>
      </c>
      <c r="K33" s="45">
        <v>64.8</v>
      </c>
      <c r="L33" s="46">
        <f t="shared" si="1"/>
        <v>395</v>
      </c>
      <c r="M33" s="23"/>
    </row>
    <row r="34" spans="1:13" ht="15.75" x14ac:dyDescent="0.25">
      <c r="A34" s="53">
        <v>29</v>
      </c>
      <c r="B34" s="23" t="s">
        <v>96</v>
      </c>
      <c r="C34" s="23" t="s">
        <v>97</v>
      </c>
      <c r="D34" s="24">
        <v>1956</v>
      </c>
      <c r="E34" s="3" t="s">
        <v>116</v>
      </c>
      <c r="F34" s="45">
        <v>55.1</v>
      </c>
      <c r="G34" s="45">
        <v>62.8</v>
      </c>
      <c r="H34" s="45">
        <v>53.4</v>
      </c>
      <c r="I34" s="45">
        <v>70.7</v>
      </c>
      <c r="J34" s="45">
        <v>72.3</v>
      </c>
      <c r="K34" s="45">
        <v>72.8</v>
      </c>
      <c r="L34" s="46">
        <f t="shared" si="1"/>
        <v>387.1</v>
      </c>
      <c r="M34" s="23"/>
    </row>
    <row r="35" spans="1:13" ht="15.75" x14ac:dyDescent="0.25">
      <c r="A35" s="53">
        <v>30</v>
      </c>
      <c r="B35" s="23" t="s">
        <v>130</v>
      </c>
      <c r="C35" s="23" t="s">
        <v>131</v>
      </c>
      <c r="D35" s="24">
        <v>1998</v>
      </c>
      <c r="E35" s="3" t="s">
        <v>115</v>
      </c>
      <c r="F35" s="45">
        <v>64.900000000000006</v>
      </c>
      <c r="G35" s="45">
        <v>58</v>
      </c>
      <c r="H35" s="45">
        <v>61</v>
      </c>
      <c r="I35" s="45">
        <v>59</v>
      </c>
      <c r="J35" s="45">
        <v>52</v>
      </c>
      <c r="K35" s="45">
        <v>63.6</v>
      </c>
      <c r="L35" s="46">
        <f t="shared" si="1"/>
        <v>358.5</v>
      </c>
      <c r="M35" s="29"/>
    </row>
    <row r="36" spans="1:13" ht="15.75" x14ac:dyDescent="0.25">
      <c r="A36" s="53">
        <v>31</v>
      </c>
      <c r="B36" s="23" t="s">
        <v>32</v>
      </c>
      <c r="C36" s="23" t="s">
        <v>159</v>
      </c>
      <c r="D36" s="24">
        <v>1965</v>
      </c>
      <c r="E36" s="23" t="s">
        <v>25</v>
      </c>
      <c r="F36" s="24">
        <v>54.7</v>
      </c>
      <c r="G36" s="24">
        <v>42.5</v>
      </c>
      <c r="H36" s="24">
        <v>67.3</v>
      </c>
      <c r="I36" s="24">
        <v>48.7</v>
      </c>
      <c r="J36" s="24">
        <v>56.9</v>
      </c>
      <c r="K36" s="24">
        <v>57.1</v>
      </c>
      <c r="L36" s="46">
        <f t="shared" si="1"/>
        <v>327.2</v>
      </c>
      <c r="M36" s="29"/>
    </row>
    <row r="37" spans="1:13" ht="15.75" x14ac:dyDescent="0.25">
      <c r="A37" s="53">
        <v>32</v>
      </c>
      <c r="B37" s="23" t="s">
        <v>127</v>
      </c>
      <c r="C37" s="23" t="s">
        <v>128</v>
      </c>
      <c r="D37" s="24">
        <v>1977</v>
      </c>
      <c r="E37" s="23" t="s">
        <v>165</v>
      </c>
      <c r="F37" s="24">
        <v>77.400000000000006</v>
      </c>
      <c r="G37" s="24">
        <v>82.3</v>
      </c>
      <c r="H37" s="24">
        <v>81.099999999999994</v>
      </c>
      <c r="I37" s="24">
        <v>81.3</v>
      </c>
      <c r="J37" s="24"/>
      <c r="K37" s="24"/>
      <c r="L37" s="46">
        <f t="shared" si="1"/>
        <v>322.09999999999997</v>
      </c>
      <c r="M37" s="29"/>
    </row>
    <row r="38" spans="1:13" ht="15.75" x14ac:dyDescent="0.25">
      <c r="A38" s="53">
        <v>33</v>
      </c>
      <c r="B38" s="49" t="s">
        <v>206</v>
      </c>
      <c r="C38" s="49" t="s">
        <v>207</v>
      </c>
      <c r="D38" s="50">
        <v>1943</v>
      </c>
      <c r="E38" s="49" t="s">
        <v>25</v>
      </c>
      <c r="F38" s="24">
        <v>61.8</v>
      </c>
      <c r="G38" s="24">
        <v>59.9</v>
      </c>
      <c r="H38" s="24">
        <v>54.2</v>
      </c>
      <c r="I38" s="24">
        <v>61.6</v>
      </c>
      <c r="J38" s="48"/>
      <c r="K38" s="48"/>
      <c r="L38" s="46">
        <f t="shared" si="1"/>
        <v>237.49999999999997</v>
      </c>
      <c r="M38" s="29"/>
    </row>
    <row r="39" spans="1:13" ht="15.75" x14ac:dyDescent="0.25">
      <c r="A39" s="29"/>
      <c r="B39" s="23"/>
      <c r="C39" s="23"/>
      <c r="D39" s="29"/>
      <c r="E39" s="29"/>
      <c r="F39" s="29"/>
      <c r="G39" s="29"/>
      <c r="H39" s="29"/>
      <c r="I39" s="29"/>
      <c r="J39" s="29"/>
      <c r="K39" s="29"/>
      <c r="L39" s="46"/>
      <c r="M39" s="29"/>
    </row>
    <row r="40" spans="1:13" ht="15.75" x14ac:dyDescent="0.25">
      <c r="A40" s="29" t="s">
        <v>113</v>
      </c>
      <c r="B40" s="23" t="s">
        <v>176</v>
      </c>
      <c r="C40" s="23" t="s">
        <v>177</v>
      </c>
      <c r="D40" s="24">
        <v>1991</v>
      </c>
      <c r="E40" s="23" t="s">
        <v>10</v>
      </c>
      <c r="F40" s="29">
        <v>102.4</v>
      </c>
      <c r="G40" s="29">
        <v>104</v>
      </c>
      <c r="H40" s="29">
        <v>103.7</v>
      </c>
      <c r="I40" s="29">
        <v>103.1</v>
      </c>
      <c r="J40" s="29">
        <v>104</v>
      </c>
      <c r="K40" s="29">
        <v>102.6</v>
      </c>
      <c r="L40" s="46">
        <f>SUM(F40:K40)</f>
        <v>619.80000000000007</v>
      </c>
      <c r="M40" s="29"/>
    </row>
  </sheetData>
  <sortState ref="B14:N38">
    <sortCondition descending="1" ref="L14:L38"/>
  </sortState>
  <mergeCells count="4">
    <mergeCell ref="F5:K5"/>
    <mergeCell ref="A3:B3"/>
    <mergeCell ref="A1:B1"/>
    <mergeCell ref="B4:C4"/>
  </mergeCells>
  <pageMargins left="0.7" right="0.7" top="0.75" bottom="0.75" header="0.51180555555555496" footer="0.51180555555555496"/>
  <pageSetup paperSize="9" scale="68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workbookViewId="0">
      <selection activeCell="D14" sqref="D14"/>
    </sheetView>
  </sheetViews>
  <sheetFormatPr defaultColWidth="8.85546875" defaultRowHeight="15" x14ac:dyDescent="0.25"/>
  <cols>
    <col min="1" max="1" width="4.140625" bestFit="1" customWidth="1"/>
    <col min="2" max="2" width="10.42578125" bestFit="1" customWidth="1"/>
    <col min="3" max="3" width="17.5703125" bestFit="1" customWidth="1"/>
    <col min="4" max="4" width="6.42578125" bestFit="1" customWidth="1"/>
    <col min="5" max="5" width="16.7109375" bestFit="1" customWidth="1"/>
    <col min="6" max="9" width="5.7109375" bestFit="1" customWidth="1"/>
    <col min="10" max="10" width="7" bestFit="1" customWidth="1"/>
    <col min="11" max="11" width="3.85546875" bestFit="1" customWidth="1"/>
    <col min="12" max="12" width="0" hidden="1" customWidth="1"/>
  </cols>
  <sheetData>
    <row r="1" spans="1:12" ht="18" x14ac:dyDescent="0.25">
      <c r="A1" s="1"/>
      <c r="B1" s="60" t="s">
        <v>126</v>
      </c>
      <c r="C1" s="60"/>
      <c r="D1" s="1"/>
      <c r="E1" s="1"/>
      <c r="F1" s="1"/>
      <c r="G1" s="1"/>
      <c r="H1" s="1"/>
      <c r="I1" s="1"/>
      <c r="J1" s="1"/>
      <c r="K1" s="1"/>
    </row>
    <row r="2" spans="1:12" ht="18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</row>
    <row r="3" spans="1:12" ht="15.75" x14ac:dyDescent="0.25">
      <c r="A3" s="57" t="s">
        <v>0</v>
      </c>
      <c r="B3" s="57"/>
      <c r="C3" s="23"/>
      <c r="D3" s="23"/>
      <c r="E3" s="40" t="s">
        <v>222</v>
      </c>
      <c r="F3" s="23"/>
      <c r="G3" s="23"/>
      <c r="H3" s="29"/>
      <c r="I3" s="23"/>
      <c r="J3" s="23"/>
      <c r="K3" s="23"/>
    </row>
    <row r="4" spans="1:12" ht="15.75" x14ac:dyDescent="0.25">
      <c r="A4" s="47"/>
      <c r="B4" s="29"/>
      <c r="C4" s="29"/>
      <c r="D4" s="29"/>
      <c r="E4" s="29"/>
      <c r="F4" s="29"/>
      <c r="G4" s="29"/>
      <c r="H4" s="29"/>
      <c r="I4" s="29"/>
      <c r="J4" s="29"/>
      <c r="K4" s="25"/>
      <c r="L4" s="16"/>
    </row>
    <row r="5" spans="1:12" ht="15.75" x14ac:dyDescent="0.25">
      <c r="A5" s="23"/>
      <c r="B5" s="59" t="s">
        <v>37</v>
      </c>
      <c r="C5" s="59"/>
      <c r="D5" s="29"/>
      <c r="E5" s="29"/>
      <c r="F5" s="29"/>
      <c r="G5" s="29"/>
      <c r="H5" s="29"/>
      <c r="I5" s="29"/>
      <c r="J5" s="29"/>
      <c r="K5" s="25"/>
      <c r="L5" s="1"/>
    </row>
    <row r="6" spans="1:12" ht="15.75" x14ac:dyDescent="0.25">
      <c r="A6" s="30" t="s">
        <v>2</v>
      </c>
      <c r="B6" s="51" t="s">
        <v>3</v>
      </c>
      <c r="C6" s="31" t="s">
        <v>4</v>
      </c>
      <c r="D6" s="32" t="s">
        <v>5</v>
      </c>
      <c r="E6" s="32" t="s">
        <v>6</v>
      </c>
      <c r="F6" s="56" t="s">
        <v>7</v>
      </c>
      <c r="G6" s="56"/>
      <c r="H6" s="56"/>
      <c r="I6" s="56"/>
      <c r="J6" s="32" t="s">
        <v>8</v>
      </c>
      <c r="K6" s="32" t="s">
        <v>9</v>
      </c>
    </row>
    <row r="7" spans="1:12" ht="15.75" x14ac:dyDescent="0.25">
      <c r="A7" s="25" t="s">
        <v>12</v>
      </c>
      <c r="B7" s="43" t="s">
        <v>71</v>
      </c>
      <c r="C7" s="43" t="s">
        <v>110</v>
      </c>
      <c r="D7" s="44">
        <v>2006</v>
      </c>
      <c r="E7" s="23" t="s">
        <v>10</v>
      </c>
      <c r="F7" s="45">
        <v>87.7</v>
      </c>
      <c r="G7" s="45">
        <v>95.8</v>
      </c>
      <c r="H7" s="45">
        <v>91.3</v>
      </c>
      <c r="I7" s="45">
        <v>93.1</v>
      </c>
      <c r="J7" s="46">
        <f t="shared" ref="J7:J13" si="0">SUM(F7:I7)</f>
        <v>367.9</v>
      </c>
      <c r="K7" s="24" t="s">
        <v>102</v>
      </c>
    </row>
    <row r="8" spans="1:12" ht="15.75" x14ac:dyDescent="0.25">
      <c r="A8" s="25" t="s">
        <v>15</v>
      </c>
      <c r="B8" s="43" t="s">
        <v>68</v>
      </c>
      <c r="C8" s="43" t="s">
        <v>69</v>
      </c>
      <c r="D8" s="44">
        <v>2003</v>
      </c>
      <c r="E8" s="23" t="s">
        <v>10</v>
      </c>
      <c r="F8" s="45">
        <v>84.7</v>
      </c>
      <c r="G8" s="45">
        <v>88.5</v>
      </c>
      <c r="H8" s="45">
        <v>86.2</v>
      </c>
      <c r="I8" s="45">
        <v>89.7</v>
      </c>
      <c r="J8" s="46">
        <f t="shared" si="0"/>
        <v>349.09999999999997</v>
      </c>
      <c r="K8" s="24" t="s">
        <v>102</v>
      </c>
    </row>
    <row r="9" spans="1:12" ht="15" customHeight="1" x14ac:dyDescent="0.25">
      <c r="A9" s="47" t="s">
        <v>102</v>
      </c>
      <c r="B9" s="43" t="s">
        <v>163</v>
      </c>
      <c r="C9" s="43" t="s">
        <v>164</v>
      </c>
      <c r="D9" s="44">
        <v>2006</v>
      </c>
      <c r="E9" s="23" t="s">
        <v>14</v>
      </c>
      <c r="F9" s="45">
        <v>69.599999999999994</v>
      </c>
      <c r="G9" s="45">
        <v>72.3</v>
      </c>
      <c r="H9" s="45">
        <v>81.900000000000006</v>
      </c>
      <c r="I9" s="45">
        <v>90.5</v>
      </c>
      <c r="J9" s="46">
        <f t="shared" si="0"/>
        <v>314.29999999999995</v>
      </c>
      <c r="K9" s="23"/>
    </row>
    <row r="10" spans="1:12" ht="15.75" x14ac:dyDescent="0.25">
      <c r="A10" s="47">
        <v>4</v>
      </c>
      <c r="B10" s="23" t="s">
        <v>114</v>
      </c>
      <c r="C10" s="23" t="s">
        <v>175</v>
      </c>
      <c r="D10" s="24">
        <v>2004</v>
      </c>
      <c r="E10" s="23" t="s">
        <v>11</v>
      </c>
      <c r="F10" s="45">
        <v>74.400000000000006</v>
      </c>
      <c r="G10" s="45">
        <v>75.099999999999994</v>
      </c>
      <c r="H10" s="45">
        <v>78.400000000000006</v>
      </c>
      <c r="I10" s="45">
        <v>73.599999999999994</v>
      </c>
      <c r="J10" s="46">
        <f t="shared" si="0"/>
        <v>301.5</v>
      </c>
      <c r="K10" s="23"/>
    </row>
    <row r="11" spans="1:12" ht="15.75" x14ac:dyDescent="0.25">
      <c r="A11" s="47">
        <v>5</v>
      </c>
      <c r="B11" s="23" t="s">
        <v>72</v>
      </c>
      <c r="C11" s="23" t="s">
        <v>13</v>
      </c>
      <c r="D11" s="24">
        <v>2009</v>
      </c>
      <c r="E11" s="23" t="s">
        <v>14</v>
      </c>
      <c r="F11" s="45">
        <v>63.8</v>
      </c>
      <c r="G11" s="45">
        <v>76.400000000000006</v>
      </c>
      <c r="H11" s="45">
        <v>61.8</v>
      </c>
      <c r="I11" s="45">
        <v>65.8</v>
      </c>
      <c r="J11" s="46">
        <f t="shared" si="0"/>
        <v>267.8</v>
      </c>
      <c r="K11" s="23"/>
    </row>
    <row r="12" spans="1:12" ht="15.75" x14ac:dyDescent="0.25">
      <c r="A12" s="47">
        <v>6</v>
      </c>
      <c r="B12" s="23" t="s">
        <v>134</v>
      </c>
      <c r="C12" s="23" t="s">
        <v>135</v>
      </c>
      <c r="D12" s="24">
        <v>2005</v>
      </c>
      <c r="E12" s="23" t="s">
        <v>10</v>
      </c>
      <c r="F12" s="52">
        <v>59.2</v>
      </c>
      <c r="G12" s="52">
        <v>71.099999999999994</v>
      </c>
      <c r="H12" s="45">
        <v>58</v>
      </c>
      <c r="I12" s="45">
        <v>78.599999999999994</v>
      </c>
      <c r="J12" s="46">
        <f t="shared" si="0"/>
        <v>266.89999999999998</v>
      </c>
      <c r="K12" s="23"/>
    </row>
    <row r="13" spans="1:12" ht="15.75" x14ac:dyDescent="0.25">
      <c r="A13" s="47">
        <v>7</v>
      </c>
      <c r="B13" s="23" t="s">
        <v>36</v>
      </c>
      <c r="C13" s="23" t="s">
        <v>13</v>
      </c>
      <c r="D13" s="24">
        <v>2009</v>
      </c>
      <c r="E13" s="23" t="s">
        <v>14</v>
      </c>
      <c r="F13" s="45">
        <v>70.900000000000006</v>
      </c>
      <c r="G13" s="45">
        <v>63.8</v>
      </c>
      <c r="H13" s="45">
        <v>56.2</v>
      </c>
      <c r="I13" s="45">
        <v>61.9</v>
      </c>
      <c r="J13" s="46">
        <f t="shared" si="0"/>
        <v>252.79999999999998</v>
      </c>
      <c r="K13" s="23"/>
    </row>
    <row r="14" spans="1:12" x14ac:dyDescent="0.25">
      <c r="B14" s="1"/>
      <c r="C14" s="1"/>
      <c r="D14" s="13"/>
      <c r="E14" s="1"/>
      <c r="F14" s="1"/>
      <c r="G14" s="1"/>
      <c r="H14" s="13"/>
      <c r="I14" s="13"/>
      <c r="J14" s="34"/>
      <c r="K14" s="1"/>
    </row>
    <row r="15" spans="1:12" x14ac:dyDescent="0.25">
      <c r="B15" s="12"/>
      <c r="C15" s="12"/>
      <c r="D15" s="11"/>
      <c r="E15" s="12"/>
      <c r="F15" s="13"/>
      <c r="G15" s="13"/>
      <c r="H15" s="13"/>
      <c r="I15" s="13"/>
      <c r="J15" s="13"/>
      <c r="K15" s="9"/>
      <c r="L15" s="18"/>
    </row>
    <row r="16" spans="1:12" x14ac:dyDescent="0.25">
      <c r="A16" s="11"/>
      <c r="B16" s="33"/>
      <c r="C16" s="12"/>
      <c r="D16" s="26"/>
      <c r="E16" s="1"/>
      <c r="F16" s="39"/>
      <c r="G16" s="39"/>
      <c r="H16" s="39"/>
      <c r="I16" s="39"/>
      <c r="J16" s="13"/>
      <c r="K16" s="13"/>
    </row>
    <row r="17" spans="1:12" x14ac:dyDescent="0.25">
      <c r="A17" s="5"/>
      <c r="B17" s="1"/>
      <c r="C17" s="1"/>
      <c r="D17" s="13"/>
      <c r="E17" s="1"/>
      <c r="F17" s="13"/>
      <c r="G17" s="13"/>
      <c r="H17" s="13"/>
      <c r="I17" s="13"/>
      <c r="J17" s="13"/>
      <c r="K17" s="7"/>
      <c r="L17" s="7"/>
    </row>
    <row r="18" spans="1:12" x14ac:dyDescent="0.25">
      <c r="A18" s="19"/>
      <c r="B18" s="12"/>
      <c r="C18" s="12"/>
      <c r="D18" s="11"/>
      <c r="E18" s="1"/>
      <c r="F18" s="36"/>
      <c r="G18" s="36"/>
      <c r="H18" s="36"/>
      <c r="I18" s="36"/>
      <c r="J18" s="13"/>
      <c r="K18" s="35"/>
      <c r="L18" s="8"/>
    </row>
    <row r="19" spans="1:12" x14ac:dyDescent="0.25">
      <c r="A19" s="19"/>
      <c r="B19" s="1"/>
      <c r="C19" s="1"/>
      <c r="D19" s="13"/>
      <c r="E19" s="1"/>
      <c r="F19" s="36"/>
      <c r="G19" s="36"/>
      <c r="H19" s="36"/>
      <c r="I19" s="36"/>
      <c r="J19" s="13"/>
      <c r="K19" s="35"/>
    </row>
    <row r="20" spans="1:12" x14ac:dyDescent="0.25">
      <c r="A20" s="19"/>
      <c r="B20" s="1"/>
      <c r="C20" s="1"/>
      <c r="D20" s="13"/>
      <c r="E20" s="1"/>
      <c r="F20" s="36"/>
      <c r="G20" s="36"/>
      <c r="H20" s="36"/>
      <c r="I20" s="36"/>
      <c r="J20" s="36"/>
      <c r="K20" s="35"/>
    </row>
    <row r="21" spans="1:12" x14ac:dyDescent="0.25">
      <c r="A21" s="20"/>
      <c r="B21" s="1"/>
      <c r="C21" s="1"/>
      <c r="D21" s="13"/>
      <c r="E21" s="1"/>
      <c r="F21" s="36"/>
      <c r="G21" s="36"/>
      <c r="H21" s="36"/>
      <c r="I21" s="36"/>
      <c r="J21" s="36"/>
      <c r="K21" s="35"/>
    </row>
    <row r="22" spans="1:12" x14ac:dyDescent="0.25">
      <c r="A22" s="20"/>
      <c r="B22" s="1"/>
      <c r="C22" s="1"/>
      <c r="D22" s="13"/>
      <c r="E22" s="1"/>
      <c r="F22" s="36"/>
      <c r="G22" s="36"/>
      <c r="H22" s="36"/>
      <c r="I22" s="36"/>
      <c r="J22" s="36"/>
      <c r="K22" s="35"/>
    </row>
    <row r="23" spans="1:12" x14ac:dyDescent="0.25">
      <c r="A23" s="20"/>
      <c r="B23" s="12"/>
      <c r="C23" s="12"/>
      <c r="D23" s="11"/>
      <c r="E23" s="12"/>
      <c r="F23" s="36"/>
      <c r="G23" s="36"/>
      <c r="H23" s="36"/>
      <c r="I23" s="36"/>
      <c r="J23" s="36"/>
      <c r="K23" s="35"/>
    </row>
    <row r="24" spans="1:12" x14ac:dyDescent="0.25">
      <c r="A24" s="16"/>
      <c r="B24" s="12"/>
      <c r="C24" s="12"/>
      <c r="D24" s="11"/>
      <c r="E24" s="12"/>
      <c r="F24" s="13"/>
      <c r="G24" s="13"/>
      <c r="H24" s="13"/>
      <c r="I24" s="13"/>
      <c r="J24" s="13"/>
      <c r="K24" s="17"/>
    </row>
  </sheetData>
  <sortState ref="B7:L16">
    <sortCondition descending="1" ref="J7:J16"/>
  </sortState>
  <mergeCells count="4">
    <mergeCell ref="F6:I6"/>
    <mergeCell ref="A3:B3"/>
    <mergeCell ref="B5:C5"/>
    <mergeCell ref="B1:C1"/>
  </mergeCells>
  <pageMargins left="0.7" right="0.7" top="0.75" bottom="0.75" header="0.3" footer="0.3"/>
  <pageSetup paperSize="9" scale="67" firstPageNumber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Normal="100" workbookViewId="0">
      <selection activeCell="Q12" sqref="Q12"/>
    </sheetView>
  </sheetViews>
  <sheetFormatPr defaultColWidth="8.85546875" defaultRowHeight="15" x14ac:dyDescent="0.25"/>
  <cols>
    <col min="1" max="1" width="5.42578125" customWidth="1"/>
    <col min="2" max="2" width="15.140625" customWidth="1"/>
    <col min="3" max="3" width="13.85546875" bestFit="1" customWidth="1"/>
    <col min="4" max="4" width="5.5703125" bestFit="1" customWidth="1"/>
    <col min="5" max="5" width="11.28515625" customWidth="1"/>
    <col min="6" max="11" width="3.28515625" bestFit="1" customWidth="1"/>
    <col min="12" max="12" width="6.28515625" customWidth="1"/>
    <col min="13" max="13" width="4.140625" customWidth="1"/>
  </cols>
  <sheetData>
    <row r="1" spans="1:16" ht="18" x14ac:dyDescent="0.25">
      <c r="A1" s="58" t="s">
        <v>124</v>
      </c>
      <c r="B1" s="58"/>
      <c r="C1" s="58"/>
      <c r="D1" s="1"/>
      <c r="E1" s="1"/>
      <c r="F1" s="1"/>
      <c r="G1" s="1"/>
      <c r="H1" s="1"/>
      <c r="I1" s="1"/>
      <c r="J1" s="1"/>
      <c r="K1" s="1"/>
      <c r="L1" s="1"/>
    </row>
    <row r="2" spans="1:16" ht="18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.75" x14ac:dyDescent="0.25">
      <c r="A3" s="61" t="s">
        <v>0</v>
      </c>
      <c r="B3" s="61"/>
      <c r="C3" s="62" t="s">
        <v>222</v>
      </c>
      <c r="D3" s="62"/>
      <c r="E3" s="62"/>
      <c r="F3" s="1"/>
      <c r="G3" s="1"/>
      <c r="H3" s="1"/>
      <c r="I3" s="1"/>
      <c r="K3" s="1"/>
      <c r="L3" s="1"/>
    </row>
    <row r="4" spans="1:16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3"/>
      <c r="L4" s="1"/>
    </row>
    <row r="5" spans="1:16" ht="15.75" x14ac:dyDescent="0.25">
      <c r="A5" s="1"/>
      <c r="B5" s="4" t="s">
        <v>52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6" x14ac:dyDescent="0.25">
      <c r="A7" s="5" t="s">
        <v>2</v>
      </c>
      <c r="B7" s="6" t="s">
        <v>3</v>
      </c>
      <c r="C7" s="6" t="s">
        <v>4</v>
      </c>
      <c r="D7" s="7" t="s">
        <v>5</v>
      </c>
      <c r="E7" s="7" t="s">
        <v>6</v>
      </c>
      <c r="F7" s="55" t="s">
        <v>7</v>
      </c>
      <c r="G7" s="55"/>
      <c r="H7" s="55"/>
      <c r="I7" s="55"/>
      <c r="J7" s="55"/>
      <c r="K7" s="55"/>
      <c r="L7" s="7" t="s">
        <v>8</v>
      </c>
      <c r="M7" s="8" t="s">
        <v>9</v>
      </c>
    </row>
    <row r="8" spans="1:16" x14ac:dyDescent="0.25">
      <c r="A8" s="9" t="s">
        <v>12</v>
      </c>
      <c r="B8" s="14" t="s">
        <v>154</v>
      </c>
      <c r="C8" s="14" t="s">
        <v>193</v>
      </c>
      <c r="D8" s="17">
        <v>2001</v>
      </c>
      <c r="E8" s="12" t="s">
        <v>10</v>
      </c>
      <c r="F8" s="13">
        <v>88</v>
      </c>
      <c r="G8" s="13">
        <v>93</v>
      </c>
      <c r="H8" s="13">
        <v>95</v>
      </c>
      <c r="I8" s="13">
        <v>87</v>
      </c>
      <c r="J8" s="13">
        <v>90</v>
      </c>
      <c r="K8" s="13">
        <v>90</v>
      </c>
      <c r="L8" s="9">
        <f t="shared" ref="L8:L14" si="0">SUM(F8:K8)</f>
        <v>543</v>
      </c>
      <c r="M8" s="22" t="s">
        <v>12</v>
      </c>
    </row>
    <row r="9" spans="1:16" x14ac:dyDescent="0.25">
      <c r="A9" s="9" t="s">
        <v>15</v>
      </c>
      <c r="B9" s="10" t="s">
        <v>53</v>
      </c>
      <c r="C9" s="10" t="s">
        <v>54</v>
      </c>
      <c r="D9" s="9">
        <v>1985</v>
      </c>
      <c r="E9" s="12" t="s">
        <v>10</v>
      </c>
      <c r="F9" s="13">
        <v>90</v>
      </c>
      <c r="G9" s="13">
        <v>88</v>
      </c>
      <c r="H9" s="13">
        <v>86</v>
      </c>
      <c r="I9" s="13">
        <v>89</v>
      </c>
      <c r="J9" s="13">
        <v>91</v>
      </c>
      <c r="K9" s="13">
        <v>90</v>
      </c>
      <c r="L9" s="9">
        <f t="shared" si="0"/>
        <v>534</v>
      </c>
      <c r="M9" s="8" t="s">
        <v>15</v>
      </c>
    </row>
    <row r="10" spans="1:16" x14ac:dyDescent="0.25">
      <c r="A10" s="9" t="s">
        <v>102</v>
      </c>
      <c r="B10" s="14" t="s">
        <v>153</v>
      </c>
      <c r="C10" s="14" t="s">
        <v>194</v>
      </c>
      <c r="D10" s="17">
        <v>1980</v>
      </c>
      <c r="E10" s="1" t="s">
        <v>10</v>
      </c>
      <c r="F10" s="13">
        <v>84</v>
      </c>
      <c r="G10" s="13">
        <v>89</v>
      </c>
      <c r="H10" s="13">
        <v>86</v>
      </c>
      <c r="I10" s="13">
        <v>91</v>
      </c>
      <c r="J10" s="13">
        <v>88</v>
      </c>
      <c r="K10" s="13">
        <v>94</v>
      </c>
      <c r="L10" s="9">
        <f t="shared" si="0"/>
        <v>532</v>
      </c>
      <c r="M10" s="8" t="s">
        <v>15</v>
      </c>
    </row>
    <row r="11" spans="1:16" x14ac:dyDescent="0.25">
      <c r="A11" s="11">
        <v>4</v>
      </c>
      <c r="B11" s="1" t="s">
        <v>56</v>
      </c>
      <c r="C11" s="1" t="s">
        <v>57</v>
      </c>
      <c r="D11" s="13">
        <v>1981</v>
      </c>
      <c r="E11" s="1" t="s">
        <v>10</v>
      </c>
      <c r="F11" s="13">
        <v>83</v>
      </c>
      <c r="G11" s="13">
        <v>75</v>
      </c>
      <c r="H11" s="13">
        <v>84</v>
      </c>
      <c r="I11" s="13">
        <v>73</v>
      </c>
      <c r="J11" s="13">
        <v>85</v>
      </c>
      <c r="K11" s="13">
        <v>90</v>
      </c>
      <c r="L11" s="9">
        <f t="shared" si="0"/>
        <v>490</v>
      </c>
      <c r="M11" s="22"/>
    </row>
    <row r="12" spans="1:16" x14ac:dyDescent="0.25">
      <c r="A12" s="11">
        <v>5</v>
      </c>
      <c r="B12" s="1" t="s">
        <v>136</v>
      </c>
      <c r="C12" s="1" t="s">
        <v>141</v>
      </c>
      <c r="D12" s="13">
        <v>1974</v>
      </c>
      <c r="E12" s="12" t="s">
        <v>10</v>
      </c>
      <c r="F12" s="13">
        <v>88</v>
      </c>
      <c r="G12" s="13">
        <v>82</v>
      </c>
      <c r="H12" s="13">
        <v>85</v>
      </c>
      <c r="I12" s="13">
        <v>76</v>
      </c>
      <c r="J12" s="13">
        <v>79</v>
      </c>
      <c r="K12" s="13">
        <v>80</v>
      </c>
      <c r="L12" s="9">
        <f t="shared" si="0"/>
        <v>490</v>
      </c>
      <c r="M12" s="22"/>
    </row>
    <row r="13" spans="1:16" x14ac:dyDescent="0.25">
      <c r="A13" s="11">
        <v>6</v>
      </c>
      <c r="B13" s="12" t="s">
        <v>152</v>
      </c>
      <c r="C13" s="12" t="s">
        <v>74</v>
      </c>
      <c r="D13" s="13">
        <v>1968</v>
      </c>
      <c r="E13" s="12" t="s">
        <v>10</v>
      </c>
      <c r="F13" s="13">
        <v>79</v>
      </c>
      <c r="G13" s="13">
        <v>76</v>
      </c>
      <c r="H13" s="13">
        <v>77</v>
      </c>
      <c r="I13" s="13">
        <v>72</v>
      </c>
      <c r="J13" s="13">
        <v>84</v>
      </c>
      <c r="K13" s="13">
        <v>79</v>
      </c>
      <c r="L13" s="9">
        <f t="shared" si="0"/>
        <v>467</v>
      </c>
      <c r="M13" s="22"/>
    </row>
    <row r="14" spans="1:16" x14ac:dyDescent="0.25">
      <c r="A14" s="11">
        <v>7</v>
      </c>
      <c r="B14" s="12" t="s">
        <v>190</v>
      </c>
      <c r="C14" s="12" t="s">
        <v>191</v>
      </c>
      <c r="D14" s="11">
        <v>1972</v>
      </c>
      <c r="E14" s="12" t="s">
        <v>10</v>
      </c>
      <c r="F14" s="13">
        <v>84</v>
      </c>
      <c r="G14" s="13">
        <v>77</v>
      </c>
      <c r="H14" s="13">
        <v>76</v>
      </c>
      <c r="I14" s="13">
        <v>80</v>
      </c>
      <c r="J14" s="13">
        <v>77</v>
      </c>
      <c r="K14" s="13">
        <v>71</v>
      </c>
      <c r="L14" s="9">
        <f t="shared" si="0"/>
        <v>465</v>
      </c>
      <c r="M14" s="22"/>
      <c r="N14" s="13"/>
      <c r="O14" s="13"/>
      <c r="P14" s="13"/>
    </row>
    <row r="15" spans="1:16" x14ac:dyDescent="0.25">
      <c r="A15" s="11">
        <v>8</v>
      </c>
      <c r="B15" s="1" t="s">
        <v>203</v>
      </c>
      <c r="C15" s="1" t="s">
        <v>204</v>
      </c>
      <c r="D15" s="13">
        <v>1963</v>
      </c>
      <c r="E15" s="1" t="s">
        <v>205</v>
      </c>
      <c r="F15" s="13">
        <v>83</v>
      </c>
      <c r="G15" s="13">
        <v>79</v>
      </c>
      <c r="H15" s="13">
        <v>80</v>
      </c>
      <c r="I15" s="13">
        <v>87</v>
      </c>
      <c r="J15" s="13">
        <v>78</v>
      </c>
      <c r="K15" s="13">
        <v>85</v>
      </c>
      <c r="L15" s="9">
        <f t="shared" ref="L15" si="1">SUM(F15:K15)</f>
        <v>492</v>
      </c>
      <c r="M15" s="22"/>
    </row>
    <row r="16" spans="1:16" ht="15.75" x14ac:dyDescent="0.25">
      <c r="A16" s="9"/>
      <c r="B16" s="23"/>
      <c r="C16" s="23"/>
      <c r="D16" s="24"/>
      <c r="E16" s="3"/>
      <c r="F16" s="24"/>
      <c r="G16" s="24"/>
      <c r="H16" s="24"/>
      <c r="I16" s="24"/>
      <c r="J16" s="24"/>
      <c r="K16" s="24"/>
      <c r="L16" s="25"/>
    </row>
  </sheetData>
  <sortState ref="B8:N20">
    <sortCondition descending="1" ref="L8:L20"/>
  </sortState>
  <mergeCells count="4">
    <mergeCell ref="F7:K7"/>
    <mergeCell ref="A3:B3"/>
    <mergeCell ref="C3:E3"/>
    <mergeCell ref="A1:C1"/>
  </mergeCells>
  <pageMargins left="0.7" right="0.7" top="0.75" bottom="0.75" header="0.51180555555555496" footer="0.51180555555555496"/>
  <pageSetup paperSize="9" scale="78"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opLeftCell="A40" zoomScaleNormal="100" workbookViewId="0">
      <selection activeCell="C57" sqref="C57"/>
    </sheetView>
  </sheetViews>
  <sheetFormatPr defaultColWidth="8.85546875" defaultRowHeight="15" x14ac:dyDescent="0.25"/>
  <cols>
    <col min="1" max="1" width="5.5703125" customWidth="1"/>
    <col min="2" max="2" width="17" customWidth="1"/>
    <col min="3" max="3" width="18.5703125" bestFit="1" customWidth="1"/>
    <col min="4" max="4" width="5.5703125" bestFit="1" customWidth="1"/>
    <col min="5" max="5" width="16.7109375" bestFit="1" customWidth="1"/>
    <col min="6" max="9" width="3.28515625" bestFit="1" customWidth="1"/>
    <col min="10" max="10" width="4.42578125" bestFit="1" customWidth="1"/>
    <col min="11" max="11" width="3.28515625" bestFit="1" customWidth="1"/>
    <col min="12" max="12" width="4.42578125" bestFit="1" customWidth="1"/>
    <col min="13" max="13" width="3.140625" bestFit="1" customWidth="1"/>
  </cols>
  <sheetData>
    <row r="1" spans="1:13" ht="18" x14ac:dyDescent="0.25">
      <c r="A1" s="1"/>
      <c r="B1" s="2" t="s">
        <v>124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8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.75" x14ac:dyDescent="0.25">
      <c r="A3" s="61" t="s">
        <v>0</v>
      </c>
      <c r="B3" s="61"/>
      <c r="C3" s="1"/>
      <c r="D3" s="1"/>
      <c r="E3" s="40" t="s">
        <v>222</v>
      </c>
      <c r="F3" s="1"/>
      <c r="G3" s="1"/>
      <c r="I3" s="1"/>
      <c r="J3" s="1"/>
      <c r="K3" s="1"/>
      <c r="L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ht="15.75" x14ac:dyDescent="0.25">
      <c r="A5" s="1"/>
      <c r="B5" s="59" t="s">
        <v>58</v>
      </c>
      <c r="C5" s="59"/>
      <c r="D5" s="1"/>
      <c r="E5" s="1"/>
      <c r="F5" s="1"/>
      <c r="G5" s="1"/>
      <c r="H5" s="1"/>
      <c r="I5" s="1"/>
      <c r="J5" s="1"/>
      <c r="K5" s="1"/>
      <c r="L5" s="1"/>
    </row>
    <row r="6" spans="1:13" x14ac:dyDescent="0.25">
      <c r="A6" s="5" t="s">
        <v>2</v>
      </c>
      <c r="B6" s="6" t="s">
        <v>3</v>
      </c>
      <c r="C6" s="6" t="s">
        <v>4</v>
      </c>
      <c r="D6" s="7" t="s">
        <v>5</v>
      </c>
      <c r="E6" s="7" t="s">
        <v>6</v>
      </c>
      <c r="F6" s="55" t="s">
        <v>7</v>
      </c>
      <c r="G6" s="55"/>
      <c r="H6" s="55"/>
      <c r="I6" s="55"/>
      <c r="J6" s="55"/>
      <c r="K6" s="55"/>
      <c r="L6" s="7" t="s">
        <v>8</v>
      </c>
      <c r="M6" s="7" t="s">
        <v>9</v>
      </c>
    </row>
    <row r="7" spans="1:13" x14ac:dyDescent="0.25">
      <c r="A7" s="9" t="s">
        <v>12</v>
      </c>
      <c r="B7" s="14" t="s">
        <v>163</v>
      </c>
      <c r="C7" s="14" t="s">
        <v>209</v>
      </c>
      <c r="D7" s="13">
        <v>1980</v>
      </c>
      <c r="E7" s="12" t="s">
        <v>10</v>
      </c>
      <c r="F7" s="13">
        <v>93</v>
      </c>
      <c r="G7" s="13">
        <v>94</v>
      </c>
      <c r="H7" s="13">
        <v>92</v>
      </c>
      <c r="I7" s="13">
        <v>94</v>
      </c>
      <c r="J7" s="13">
        <v>92</v>
      </c>
      <c r="K7" s="13">
        <v>97</v>
      </c>
      <c r="L7" s="9">
        <f t="shared" ref="L7:L38" si="0">SUM(F7:K7)</f>
        <v>562</v>
      </c>
      <c r="M7" s="13" t="s">
        <v>12</v>
      </c>
    </row>
    <row r="8" spans="1:13" x14ac:dyDescent="0.25">
      <c r="A8" s="9" t="s">
        <v>15</v>
      </c>
      <c r="B8" s="10" t="s">
        <v>138</v>
      </c>
      <c r="C8" s="10" t="s">
        <v>167</v>
      </c>
      <c r="D8" s="11">
        <v>2004</v>
      </c>
      <c r="E8" s="12" t="s">
        <v>140</v>
      </c>
      <c r="F8" s="13">
        <v>90</v>
      </c>
      <c r="G8" s="13">
        <v>94</v>
      </c>
      <c r="H8" s="13">
        <v>91</v>
      </c>
      <c r="I8" s="13">
        <v>95</v>
      </c>
      <c r="J8" s="13">
        <v>91</v>
      </c>
      <c r="K8" s="13">
        <v>94</v>
      </c>
      <c r="L8" s="9">
        <f t="shared" si="0"/>
        <v>555</v>
      </c>
      <c r="M8" s="13" t="s">
        <v>12</v>
      </c>
    </row>
    <row r="9" spans="1:13" x14ac:dyDescent="0.25">
      <c r="A9" s="9" t="s">
        <v>102</v>
      </c>
      <c r="B9" s="14" t="s">
        <v>185</v>
      </c>
      <c r="C9" s="14" t="s">
        <v>224</v>
      </c>
      <c r="D9" s="13">
        <v>1973</v>
      </c>
      <c r="E9" s="12" t="s">
        <v>225</v>
      </c>
      <c r="F9" s="13">
        <v>96</v>
      </c>
      <c r="G9" s="13">
        <v>90</v>
      </c>
      <c r="H9" s="13">
        <v>90</v>
      </c>
      <c r="I9" s="13">
        <v>95</v>
      </c>
      <c r="J9" s="13">
        <v>91</v>
      </c>
      <c r="K9" s="13">
        <v>93</v>
      </c>
      <c r="L9" s="9">
        <f t="shared" si="0"/>
        <v>555</v>
      </c>
      <c r="M9" s="13" t="s">
        <v>12</v>
      </c>
    </row>
    <row r="10" spans="1:13" x14ac:dyDescent="0.25">
      <c r="A10" s="11">
        <v>4</v>
      </c>
      <c r="B10" s="1" t="s">
        <v>127</v>
      </c>
      <c r="C10" s="1" t="s">
        <v>128</v>
      </c>
      <c r="D10" s="13">
        <v>1977</v>
      </c>
      <c r="E10" s="12" t="s">
        <v>129</v>
      </c>
      <c r="F10" s="13">
        <v>88</v>
      </c>
      <c r="G10" s="13">
        <v>91</v>
      </c>
      <c r="H10" s="13">
        <v>94</v>
      </c>
      <c r="I10" s="13">
        <v>97</v>
      </c>
      <c r="J10" s="13">
        <v>88</v>
      </c>
      <c r="K10" s="13">
        <v>94</v>
      </c>
      <c r="L10" s="9">
        <f t="shared" si="0"/>
        <v>552</v>
      </c>
      <c r="M10" s="18" t="s">
        <v>15</v>
      </c>
    </row>
    <row r="11" spans="1:13" x14ac:dyDescent="0.25">
      <c r="A11" s="11">
        <v>5</v>
      </c>
      <c r="B11" s="1" t="s">
        <v>146</v>
      </c>
      <c r="C11" s="1" t="s">
        <v>147</v>
      </c>
      <c r="D11" s="13">
        <v>1964</v>
      </c>
      <c r="E11" s="12" t="s">
        <v>10</v>
      </c>
      <c r="F11" s="13">
        <v>93</v>
      </c>
      <c r="G11" s="13">
        <v>91</v>
      </c>
      <c r="H11" s="13">
        <v>91</v>
      </c>
      <c r="I11" s="13">
        <v>94</v>
      </c>
      <c r="J11" s="13">
        <v>91</v>
      </c>
      <c r="K11" s="13">
        <v>92</v>
      </c>
      <c r="L11" s="9">
        <f t="shared" si="0"/>
        <v>552</v>
      </c>
      <c r="M11" s="18" t="s">
        <v>15</v>
      </c>
    </row>
    <row r="12" spans="1:13" x14ac:dyDescent="0.25">
      <c r="A12" s="11">
        <v>6</v>
      </c>
      <c r="B12" s="1" t="s">
        <v>198</v>
      </c>
      <c r="C12" s="1" t="s">
        <v>199</v>
      </c>
      <c r="D12" s="13">
        <v>1982</v>
      </c>
      <c r="E12" s="12" t="s">
        <v>25</v>
      </c>
      <c r="F12" s="13">
        <v>88</v>
      </c>
      <c r="G12" s="13">
        <v>88</v>
      </c>
      <c r="H12" s="13">
        <v>88</v>
      </c>
      <c r="I12" s="13">
        <v>90</v>
      </c>
      <c r="J12" s="13">
        <v>94</v>
      </c>
      <c r="K12" s="13">
        <v>94</v>
      </c>
      <c r="L12" s="9">
        <f t="shared" si="0"/>
        <v>542</v>
      </c>
      <c r="M12" s="18" t="s">
        <v>15</v>
      </c>
    </row>
    <row r="13" spans="1:13" x14ac:dyDescent="0.25">
      <c r="A13" s="11">
        <v>7</v>
      </c>
      <c r="B13" s="1" t="s">
        <v>27</v>
      </c>
      <c r="C13" s="1" t="s">
        <v>59</v>
      </c>
      <c r="D13" s="13">
        <v>1973</v>
      </c>
      <c r="E13" s="1" t="s">
        <v>10</v>
      </c>
      <c r="F13" s="13">
        <v>89</v>
      </c>
      <c r="G13" s="13">
        <v>88</v>
      </c>
      <c r="H13" s="13">
        <v>90</v>
      </c>
      <c r="I13" s="13">
        <v>93</v>
      </c>
      <c r="J13" s="13">
        <v>85</v>
      </c>
      <c r="K13" s="13">
        <v>95</v>
      </c>
      <c r="L13" s="9">
        <f t="shared" si="0"/>
        <v>540</v>
      </c>
      <c r="M13" s="13" t="s">
        <v>15</v>
      </c>
    </row>
    <row r="14" spans="1:13" x14ac:dyDescent="0.25">
      <c r="A14" s="11">
        <v>8</v>
      </c>
      <c r="B14" s="1" t="s">
        <v>168</v>
      </c>
      <c r="C14" s="1" t="s">
        <v>169</v>
      </c>
      <c r="D14" s="13">
        <v>1952</v>
      </c>
      <c r="E14" s="12" t="s">
        <v>25</v>
      </c>
      <c r="F14" s="13">
        <v>92</v>
      </c>
      <c r="G14" s="13">
        <v>94</v>
      </c>
      <c r="H14" s="13">
        <v>89</v>
      </c>
      <c r="I14" s="13">
        <v>88</v>
      </c>
      <c r="J14" s="13">
        <v>90</v>
      </c>
      <c r="K14" s="13">
        <v>86</v>
      </c>
      <c r="L14" s="9">
        <f t="shared" si="0"/>
        <v>539</v>
      </c>
      <c r="M14" s="18" t="s">
        <v>15</v>
      </c>
    </row>
    <row r="15" spans="1:13" x14ac:dyDescent="0.25">
      <c r="A15" s="11">
        <v>9</v>
      </c>
      <c r="B15" s="1" t="s">
        <v>155</v>
      </c>
      <c r="C15" s="1" t="s">
        <v>156</v>
      </c>
      <c r="D15" s="13">
        <v>1986</v>
      </c>
      <c r="E15" s="12" t="s">
        <v>157</v>
      </c>
      <c r="F15" s="13">
        <v>92</v>
      </c>
      <c r="G15" s="13">
        <v>90</v>
      </c>
      <c r="H15" s="13">
        <v>87</v>
      </c>
      <c r="I15" s="13">
        <v>88</v>
      </c>
      <c r="J15" s="13">
        <v>86</v>
      </c>
      <c r="K15" s="13">
        <v>94</v>
      </c>
      <c r="L15" s="9">
        <f t="shared" si="0"/>
        <v>537</v>
      </c>
      <c r="M15" s="18" t="s">
        <v>15</v>
      </c>
    </row>
    <row r="16" spans="1:13" x14ac:dyDescent="0.25">
      <c r="A16" s="11">
        <v>10</v>
      </c>
      <c r="B16" s="1" t="s">
        <v>28</v>
      </c>
      <c r="C16" s="1" t="s">
        <v>29</v>
      </c>
      <c r="D16" s="13">
        <v>1974</v>
      </c>
      <c r="E16" s="12" t="s">
        <v>25</v>
      </c>
      <c r="F16" s="13">
        <v>87</v>
      </c>
      <c r="G16" s="13">
        <v>89</v>
      </c>
      <c r="H16" s="13">
        <v>87</v>
      </c>
      <c r="I16" s="13">
        <v>89</v>
      </c>
      <c r="J16" s="13">
        <v>86</v>
      </c>
      <c r="K16" s="13">
        <v>90</v>
      </c>
      <c r="L16" s="9">
        <f t="shared" si="0"/>
        <v>528</v>
      </c>
      <c r="M16" s="18" t="s">
        <v>15</v>
      </c>
    </row>
    <row r="17" spans="1:13" x14ac:dyDescent="0.25">
      <c r="A17" s="11">
        <v>11</v>
      </c>
      <c r="B17" s="1" t="s">
        <v>34</v>
      </c>
      <c r="C17" s="1" t="s">
        <v>172</v>
      </c>
      <c r="D17" s="13">
        <v>1970</v>
      </c>
      <c r="E17" s="12" t="s">
        <v>10</v>
      </c>
      <c r="F17" s="13">
        <v>86</v>
      </c>
      <c r="G17" s="13">
        <v>92</v>
      </c>
      <c r="H17" s="13">
        <v>86</v>
      </c>
      <c r="I17" s="13">
        <v>89</v>
      </c>
      <c r="J17" s="13">
        <v>86</v>
      </c>
      <c r="K17" s="13">
        <v>89</v>
      </c>
      <c r="L17" s="9">
        <f t="shared" si="0"/>
        <v>528</v>
      </c>
      <c r="M17" s="18" t="s">
        <v>15</v>
      </c>
    </row>
    <row r="18" spans="1:13" x14ac:dyDescent="0.25">
      <c r="A18" s="11">
        <v>12</v>
      </c>
      <c r="B18" s="1" t="s">
        <v>27</v>
      </c>
      <c r="C18" s="1" t="s">
        <v>186</v>
      </c>
      <c r="D18" s="13">
        <v>1974</v>
      </c>
      <c r="E18" t="s">
        <v>187</v>
      </c>
      <c r="F18" s="13">
        <v>85</v>
      </c>
      <c r="G18" s="13">
        <v>86</v>
      </c>
      <c r="H18" s="13">
        <v>92</v>
      </c>
      <c r="I18" s="13">
        <v>90</v>
      </c>
      <c r="J18" s="13">
        <v>87</v>
      </c>
      <c r="K18" s="13">
        <v>87</v>
      </c>
      <c r="L18" s="9">
        <f t="shared" si="0"/>
        <v>527</v>
      </c>
      <c r="M18" s="18" t="s">
        <v>15</v>
      </c>
    </row>
    <row r="19" spans="1:13" x14ac:dyDescent="0.25">
      <c r="A19" s="11">
        <v>13</v>
      </c>
      <c r="B19" s="1" t="s">
        <v>34</v>
      </c>
      <c r="C19" s="1" t="s">
        <v>35</v>
      </c>
      <c r="D19" s="13">
        <v>1970</v>
      </c>
      <c r="E19" s="12" t="s">
        <v>10</v>
      </c>
      <c r="F19" s="13">
        <v>90</v>
      </c>
      <c r="G19" s="13">
        <v>88</v>
      </c>
      <c r="H19" s="13">
        <v>87</v>
      </c>
      <c r="I19" s="13">
        <v>87</v>
      </c>
      <c r="J19" s="13">
        <v>88</v>
      </c>
      <c r="K19" s="13">
        <v>86</v>
      </c>
      <c r="L19" s="9">
        <f t="shared" si="0"/>
        <v>526</v>
      </c>
      <c r="M19" s="18" t="s">
        <v>15</v>
      </c>
    </row>
    <row r="20" spans="1:13" x14ac:dyDescent="0.25">
      <c r="A20" s="11">
        <v>14</v>
      </c>
      <c r="B20" s="1" t="s">
        <v>84</v>
      </c>
      <c r="C20" s="1" t="s">
        <v>85</v>
      </c>
      <c r="D20" s="13">
        <v>1977</v>
      </c>
      <c r="E20" s="12" t="s">
        <v>10</v>
      </c>
      <c r="F20" s="13">
        <v>82</v>
      </c>
      <c r="G20" s="13">
        <v>91</v>
      </c>
      <c r="H20" s="13">
        <v>85</v>
      </c>
      <c r="I20" s="13">
        <v>87</v>
      </c>
      <c r="J20" s="13">
        <v>91</v>
      </c>
      <c r="K20" s="13">
        <v>84</v>
      </c>
      <c r="L20" s="9">
        <f t="shared" si="0"/>
        <v>520</v>
      </c>
      <c r="M20" s="13"/>
    </row>
    <row r="21" spans="1:13" x14ac:dyDescent="0.25">
      <c r="A21" s="11">
        <v>15</v>
      </c>
      <c r="B21" s="1" t="s">
        <v>105</v>
      </c>
      <c r="C21" s="1" t="s">
        <v>133</v>
      </c>
      <c r="D21" s="13">
        <v>1972</v>
      </c>
      <c r="E21" s="1" t="s">
        <v>116</v>
      </c>
      <c r="F21" s="13">
        <v>81</v>
      </c>
      <c r="G21" s="13">
        <v>88</v>
      </c>
      <c r="H21" s="13">
        <v>85</v>
      </c>
      <c r="I21" s="13">
        <v>85</v>
      </c>
      <c r="J21" s="13">
        <v>87</v>
      </c>
      <c r="K21" s="13">
        <v>90</v>
      </c>
      <c r="L21" s="9">
        <f t="shared" si="0"/>
        <v>516</v>
      </c>
      <c r="M21" s="13"/>
    </row>
    <row r="22" spans="1:13" x14ac:dyDescent="0.25">
      <c r="A22" s="11">
        <v>16</v>
      </c>
      <c r="B22" s="1" t="s">
        <v>173</v>
      </c>
      <c r="C22" s="1" t="s">
        <v>174</v>
      </c>
      <c r="D22" s="13">
        <v>2006</v>
      </c>
      <c r="E22" s="12" t="s">
        <v>11</v>
      </c>
      <c r="F22" s="13">
        <v>85</v>
      </c>
      <c r="G22" s="13">
        <v>84</v>
      </c>
      <c r="H22" s="13">
        <v>84</v>
      </c>
      <c r="I22" s="13">
        <v>88</v>
      </c>
      <c r="J22" s="13">
        <v>86</v>
      </c>
      <c r="K22" s="13">
        <v>87</v>
      </c>
      <c r="L22" s="9">
        <f t="shared" si="0"/>
        <v>514</v>
      </c>
      <c r="M22" s="13"/>
    </row>
    <row r="23" spans="1:13" x14ac:dyDescent="0.25">
      <c r="A23" s="11">
        <v>17</v>
      </c>
      <c r="B23" s="1" t="s">
        <v>30</v>
      </c>
      <c r="C23" s="1" t="s">
        <v>67</v>
      </c>
      <c r="D23" s="13">
        <v>1964</v>
      </c>
      <c r="E23" s="1" t="s">
        <v>55</v>
      </c>
      <c r="F23" s="13">
        <v>89</v>
      </c>
      <c r="G23" s="13">
        <v>85</v>
      </c>
      <c r="H23" s="13">
        <v>88</v>
      </c>
      <c r="I23" s="13">
        <v>85</v>
      </c>
      <c r="J23" s="13">
        <v>85</v>
      </c>
      <c r="K23" s="13">
        <v>82</v>
      </c>
      <c r="L23" s="9">
        <f t="shared" si="0"/>
        <v>514</v>
      </c>
    </row>
    <row r="24" spans="1:13" x14ac:dyDescent="0.25">
      <c r="A24" s="11">
        <v>18</v>
      </c>
      <c r="B24" s="1" t="s">
        <v>34</v>
      </c>
      <c r="C24" s="1" t="s">
        <v>95</v>
      </c>
      <c r="D24" s="13">
        <v>1973</v>
      </c>
      <c r="E24" s="12" t="s">
        <v>116</v>
      </c>
      <c r="F24" s="13">
        <v>78</v>
      </c>
      <c r="G24" s="13">
        <v>85</v>
      </c>
      <c r="H24" s="13">
        <v>88</v>
      </c>
      <c r="I24" s="13">
        <v>87</v>
      </c>
      <c r="J24" s="13">
        <v>91</v>
      </c>
      <c r="K24" s="13">
        <v>81</v>
      </c>
      <c r="L24" s="9">
        <f t="shared" si="0"/>
        <v>510</v>
      </c>
    </row>
    <row r="25" spans="1:13" x14ac:dyDescent="0.25">
      <c r="A25" s="11">
        <v>19</v>
      </c>
      <c r="B25" s="12" t="s">
        <v>60</v>
      </c>
      <c r="C25" s="12" t="s">
        <v>145</v>
      </c>
      <c r="D25" s="11">
        <v>1964</v>
      </c>
      <c r="E25" s="12" t="s">
        <v>55</v>
      </c>
      <c r="F25" s="13">
        <v>81</v>
      </c>
      <c r="G25" s="13">
        <v>85</v>
      </c>
      <c r="H25" s="13">
        <v>80</v>
      </c>
      <c r="I25" s="13">
        <v>93</v>
      </c>
      <c r="J25" s="13">
        <v>87</v>
      </c>
      <c r="K25" s="13">
        <v>82</v>
      </c>
      <c r="L25" s="9">
        <f t="shared" si="0"/>
        <v>508</v>
      </c>
    </row>
    <row r="26" spans="1:13" x14ac:dyDescent="0.25">
      <c r="A26" s="11">
        <v>20</v>
      </c>
      <c r="B26" s="1" t="s">
        <v>36</v>
      </c>
      <c r="C26" s="1" t="s">
        <v>87</v>
      </c>
      <c r="D26" s="13">
        <v>1990</v>
      </c>
      <c r="E26" s="12" t="s">
        <v>10</v>
      </c>
      <c r="F26" s="13">
        <v>83</v>
      </c>
      <c r="G26" s="13">
        <v>84</v>
      </c>
      <c r="H26" s="13">
        <v>88</v>
      </c>
      <c r="I26" s="13">
        <v>82</v>
      </c>
      <c r="J26" s="13">
        <v>82</v>
      </c>
      <c r="K26" s="13">
        <v>87</v>
      </c>
      <c r="L26" s="9">
        <f t="shared" si="0"/>
        <v>506</v>
      </c>
      <c r="M26" s="13"/>
    </row>
    <row r="27" spans="1:13" x14ac:dyDescent="0.25">
      <c r="A27" s="11">
        <v>21</v>
      </c>
      <c r="B27" s="12" t="s">
        <v>30</v>
      </c>
      <c r="C27" s="12" t="s">
        <v>43</v>
      </c>
      <c r="D27" s="13">
        <v>1939</v>
      </c>
      <c r="E27" s="12" t="s">
        <v>25</v>
      </c>
      <c r="F27" s="11">
        <v>89</v>
      </c>
      <c r="G27" s="11">
        <v>83</v>
      </c>
      <c r="H27" s="11">
        <v>88</v>
      </c>
      <c r="I27" s="11">
        <v>80</v>
      </c>
      <c r="J27" s="11">
        <v>82</v>
      </c>
      <c r="K27" s="11">
        <v>82</v>
      </c>
      <c r="L27" s="9">
        <f t="shared" si="0"/>
        <v>504</v>
      </c>
    </row>
    <row r="28" spans="1:13" x14ac:dyDescent="0.25">
      <c r="A28" s="11">
        <v>22</v>
      </c>
      <c r="B28" s="1" t="s">
        <v>63</v>
      </c>
      <c r="C28" s="1" t="s">
        <v>64</v>
      </c>
      <c r="D28" s="13">
        <v>1950</v>
      </c>
      <c r="E28" s="12" t="s">
        <v>116</v>
      </c>
      <c r="F28" s="13">
        <v>84</v>
      </c>
      <c r="G28" s="13">
        <v>80</v>
      </c>
      <c r="H28" s="13">
        <v>81</v>
      </c>
      <c r="I28" s="13">
        <v>86</v>
      </c>
      <c r="J28" s="13">
        <v>88</v>
      </c>
      <c r="K28" s="13">
        <v>84</v>
      </c>
      <c r="L28" s="9">
        <f t="shared" si="0"/>
        <v>503</v>
      </c>
    </row>
    <row r="29" spans="1:13" x14ac:dyDescent="0.25">
      <c r="A29" s="11">
        <v>23</v>
      </c>
      <c r="B29" s="1" t="s">
        <v>65</v>
      </c>
      <c r="C29" s="1" t="s">
        <v>66</v>
      </c>
      <c r="D29" s="13">
        <v>1942</v>
      </c>
      <c r="E29" s="12" t="s">
        <v>10</v>
      </c>
      <c r="F29" s="13">
        <v>81</v>
      </c>
      <c r="G29" s="13">
        <v>88</v>
      </c>
      <c r="H29" s="13">
        <v>85</v>
      </c>
      <c r="I29" s="13">
        <v>78</v>
      </c>
      <c r="J29" s="13">
        <v>84</v>
      </c>
      <c r="K29" s="13">
        <v>86</v>
      </c>
      <c r="L29" s="9">
        <f t="shared" si="0"/>
        <v>502</v>
      </c>
      <c r="M29" s="13"/>
    </row>
    <row r="30" spans="1:13" x14ac:dyDescent="0.25">
      <c r="A30" s="11">
        <v>24</v>
      </c>
      <c r="B30" s="1" t="s">
        <v>120</v>
      </c>
      <c r="C30" s="1" t="s">
        <v>121</v>
      </c>
      <c r="D30" s="13">
        <v>1983</v>
      </c>
      <c r="E30" s="12" t="s">
        <v>116</v>
      </c>
      <c r="F30" s="13">
        <v>86</v>
      </c>
      <c r="G30" s="13">
        <v>85</v>
      </c>
      <c r="H30" s="13">
        <v>77</v>
      </c>
      <c r="I30" s="13">
        <v>89</v>
      </c>
      <c r="J30" s="13">
        <v>79</v>
      </c>
      <c r="K30" s="13">
        <v>85</v>
      </c>
      <c r="L30" s="9">
        <f t="shared" si="0"/>
        <v>501</v>
      </c>
      <c r="M30" s="13"/>
    </row>
    <row r="31" spans="1:13" x14ac:dyDescent="0.25">
      <c r="A31" s="11">
        <v>25</v>
      </c>
      <c r="B31" s="1" t="s">
        <v>50</v>
      </c>
      <c r="C31" s="1" t="s">
        <v>51</v>
      </c>
      <c r="D31" s="13">
        <v>1948</v>
      </c>
      <c r="E31" s="12" t="s">
        <v>116</v>
      </c>
      <c r="F31" s="13">
        <v>78</v>
      </c>
      <c r="G31" s="13">
        <v>80</v>
      </c>
      <c r="H31" s="13">
        <v>80</v>
      </c>
      <c r="I31" s="13">
        <v>87</v>
      </c>
      <c r="J31" s="13">
        <v>88</v>
      </c>
      <c r="K31" s="13">
        <v>81</v>
      </c>
      <c r="L31" s="9">
        <f t="shared" si="0"/>
        <v>494</v>
      </c>
    </row>
    <row r="32" spans="1:13" x14ac:dyDescent="0.25">
      <c r="A32" s="11">
        <v>26</v>
      </c>
      <c r="B32" s="1" t="s">
        <v>170</v>
      </c>
      <c r="C32" s="1" t="s">
        <v>171</v>
      </c>
      <c r="D32" s="13">
        <v>1967</v>
      </c>
      <c r="E32" s="12" t="s">
        <v>10</v>
      </c>
      <c r="F32" s="13">
        <v>85</v>
      </c>
      <c r="G32" s="13">
        <v>83</v>
      </c>
      <c r="H32" s="13">
        <v>85</v>
      </c>
      <c r="I32" s="13">
        <v>80</v>
      </c>
      <c r="J32" s="13">
        <v>74</v>
      </c>
      <c r="K32" s="13">
        <v>86</v>
      </c>
      <c r="L32" s="9">
        <f t="shared" si="0"/>
        <v>493</v>
      </c>
      <c r="M32" s="13"/>
    </row>
    <row r="33" spans="1:13" x14ac:dyDescent="0.25">
      <c r="A33" s="11">
        <v>27</v>
      </c>
      <c r="B33" s="1" t="s">
        <v>138</v>
      </c>
      <c r="C33" s="1" t="s">
        <v>195</v>
      </c>
      <c r="D33" s="13">
        <v>1978</v>
      </c>
      <c r="E33" s="12" t="s">
        <v>10</v>
      </c>
      <c r="F33" s="13">
        <v>85</v>
      </c>
      <c r="G33" s="13">
        <v>84</v>
      </c>
      <c r="H33" s="13">
        <v>85</v>
      </c>
      <c r="I33" s="13">
        <v>82</v>
      </c>
      <c r="J33" s="13">
        <v>77</v>
      </c>
      <c r="K33" s="13">
        <v>80</v>
      </c>
      <c r="L33" s="9">
        <f t="shared" si="0"/>
        <v>493</v>
      </c>
      <c r="M33" s="13"/>
    </row>
    <row r="34" spans="1:13" x14ac:dyDescent="0.25">
      <c r="A34" s="11">
        <v>28</v>
      </c>
      <c r="B34" s="12" t="s">
        <v>142</v>
      </c>
      <c r="C34" s="12" t="s">
        <v>54</v>
      </c>
      <c r="D34" s="11">
        <v>1989</v>
      </c>
      <c r="E34" s="12" t="s">
        <v>119</v>
      </c>
      <c r="F34" s="13">
        <v>83</v>
      </c>
      <c r="G34" s="13">
        <v>83</v>
      </c>
      <c r="H34" s="13">
        <v>85</v>
      </c>
      <c r="I34" s="13">
        <v>74</v>
      </c>
      <c r="J34" s="13">
        <v>82</v>
      </c>
      <c r="K34" s="13">
        <v>82</v>
      </c>
      <c r="L34" s="9">
        <f t="shared" si="0"/>
        <v>489</v>
      </c>
      <c r="M34" s="13"/>
    </row>
    <row r="35" spans="1:13" x14ac:dyDescent="0.25">
      <c r="A35" s="11">
        <v>29</v>
      </c>
      <c r="B35" s="1" t="s">
        <v>70</v>
      </c>
      <c r="C35" s="1" t="s">
        <v>192</v>
      </c>
      <c r="D35" s="13">
        <v>1976</v>
      </c>
      <c r="E35" s="12" t="s">
        <v>10</v>
      </c>
      <c r="F35" s="13">
        <v>80</v>
      </c>
      <c r="G35" s="13">
        <v>79</v>
      </c>
      <c r="H35" s="13">
        <v>80</v>
      </c>
      <c r="I35" s="13">
        <v>80</v>
      </c>
      <c r="J35" s="13">
        <v>85</v>
      </c>
      <c r="K35" s="13">
        <v>79</v>
      </c>
      <c r="L35" s="9">
        <f t="shared" si="0"/>
        <v>483</v>
      </c>
    </row>
    <row r="36" spans="1:13" x14ac:dyDescent="0.25">
      <c r="A36" s="11">
        <v>30</v>
      </c>
      <c r="B36" s="1" t="s">
        <v>111</v>
      </c>
      <c r="C36" s="1" t="s">
        <v>112</v>
      </c>
      <c r="D36" s="13">
        <v>1984</v>
      </c>
      <c r="E36" s="12" t="s">
        <v>25</v>
      </c>
      <c r="F36" s="13">
        <v>81</v>
      </c>
      <c r="G36" s="13">
        <v>81</v>
      </c>
      <c r="H36" s="13">
        <v>82</v>
      </c>
      <c r="I36" s="13">
        <v>75</v>
      </c>
      <c r="J36" s="13">
        <v>85</v>
      </c>
      <c r="K36" s="13">
        <v>78</v>
      </c>
      <c r="L36" s="9">
        <f t="shared" si="0"/>
        <v>482</v>
      </c>
    </row>
    <row r="37" spans="1:13" x14ac:dyDescent="0.25">
      <c r="A37" s="11">
        <v>31</v>
      </c>
      <c r="B37" s="1" t="s">
        <v>108</v>
      </c>
      <c r="C37" s="1" t="s">
        <v>109</v>
      </c>
      <c r="D37" s="13">
        <v>1962</v>
      </c>
      <c r="E37" s="12" t="s">
        <v>116</v>
      </c>
      <c r="F37" s="13">
        <v>81</v>
      </c>
      <c r="G37" s="13">
        <v>77</v>
      </c>
      <c r="H37" s="13">
        <v>74</v>
      </c>
      <c r="I37" s="13">
        <v>82</v>
      </c>
      <c r="J37" s="13">
        <v>87</v>
      </c>
      <c r="K37" s="13">
        <v>78</v>
      </c>
      <c r="L37" s="9">
        <f t="shared" si="0"/>
        <v>479</v>
      </c>
    </row>
    <row r="38" spans="1:13" x14ac:dyDescent="0.25">
      <c r="A38" s="11">
        <v>32</v>
      </c>
      <c r="B38" s="1" t="s">
        <v>196</v>
      </c>
      <c r="C38" s="1" t="s">
        <v>197</v>
      </c>
      <c r="D38" s="13">
        <v>1970</v>
      </c>
      <c r="E38" s="12" t="s">
        <v>116</v>
      </c>
      <c r="F38" s="13">
        <v>78</v>
      </c>
      <c r="G38" s="13">
        <v>82</v>
      </c>
      <c r="H38" s="13">
        <v>77</v>
      </c>
      <c r="I38" s="13">
        <v>82</v>
      </c>
      <c r="J38" s="13">
        <v>77</v>
      </c>
      <c r="K38" s="13">
        <v>83</v>
      </c>
      <c r="L38" s="9">
        <f t="shared" si="0"/>
        <v>479</v>
      </c>
      <c r="M38" s="13"/>
    </row>
    <row r="39" spans="1:13" x14ac:dyDescent="0.25">
      <c r="A39" s="11">
        <v>33</v>
      </c>
      <c r="B39" s="12" t="s">
        <v>27</v>
      </c>
      <c r="C39" s="12" t="s">
        <v>122</v>
      </c>
      <c r="D39" s="11">
        <v>1948</v>
      </c>
      <c r="E39" s="12" t="s">
        <v>116</v>
      </c>
      <c r="F39" s="13">
        <v>80</v>
      </c>
      <c r="G39" s="13">
        <v>76</v>
      </c>
      <c r="H39" s="13">
        <v>71</v>
      </c>
      <c r="I39" s="13">
        <v>78</v>
      </c>
      <c r="J39" s="13">
        <v>88</v>
      </c>
      <c r="K39" s="13">
        <v>80</v>
      </c>
      <c r="L39" s="9">
        <f t="shared" ref="L39:L55" si="1">SUM(F39:K39)</f>
        <v>473</v>
      </c>
    </row>
    <row r="40" spans="1:13" x14ac:dyDescent="0.25">
      <c r="A40" s="11">
        <v>34</v>
      </c>
      <c r="B40" s="1" t="s">
        <v>50</v>
      </c>
      <c r="C40" s="1" t="s">
        <v>86</v>
      </c>
      <c r="D40" s="13">
        <v>1966</v>
      </c>
      <c r="E40" s="12" t="s">
        <v>25</v>
      </c>
      <c r="F40" s="13">
        <v>74</v>
      </c>
      <c r="G40" s="13">
        <v>75</v>
      </c>
      <c r="H40" s="13">
        <v>74</v>
      </c>
      <c r="I40" s="13">
        <v>76</v>
      </c>
      <c r="J40" s="13">
        <v>82</v>
      </c>
      <c r="K40" s="13">
        <v>85</v>
      </c>
      <c r="L40" s="9">
        <f t="shared" si="1"/>
        <v>466</v>
      </c>
      <c r="M40" s="13"/>
    </row>
    <row r="41" spans="1:13" x14ac:dyDescent="0.25">
      <c r="A41" s="11">
        <v>35</v>
      </c>
      <c r="B41" s="1" t="s">
        <v>62</v>
      </c>
      <c r="C41" s="1" t="s">
        <v>16</v>
      </c>
      <c r="D41" s="13">
        <v>1964</v>
      </c>
      <c r="E41" s="12" t="s">
        <v>14</v>
      </c>
      <c r="F41" s="13">
        <v>79</v>
      </c>
      <c r="G41" s="13">
        <v>77</v>
      </c>
      <c r="H41" s="13">
        <v>79</v>
      </c>
      <c r="I41" s="13">
        <v>79</v>
      </c>
      <c r="J41" s="13">
        <v>83</v>
      </c>
      <c r="K41" s="13">
        <v>68</v>
      </c>
      <c r="L41" s="9">
        <f t="shared" si="1"/>
        <v>465</v>
      </c>
    </row>
    <row r="42" spans="1:13" x14ac:dyDescent="0.25">
      <c r="A42" s="11">
        <v>36</v>
      </c>
      <c r="B42" s="1" t="s">
        <v>96</v>
      </c>
      <c r="C42" s="1" t="s">
        <v>97</v>
      </c>
      <c r="D42" s="13">
        <v>1956</v>
      </c>
      <c r="E42" s="12" t="s">
        <v>116</v>
      </c>
      <c r="F42" s="13">
        <v>77</v>
      </c>
      <c r="G42" s="13">
        <v>73</v>
      </c>
      <c r="H42" s="13">
        <v>72</v>
      </c>
      <c r="I42" s="13">
        <v>84</v>
      </c>
      <c r="J42" s="13">
        <v>73</v>
      </c>
      <c r="K42" s="13">
        <v>72</v>
      </c>
      <c r="L42" s="9">
        <f t="shared" si="1"/>
        <v>451</v>
      </c>
    </row>
    <row r="43" spans="1:13" x14ac:dyDescent="0.25">
      <c r="A43" s="11">
        <v>37</v>
      </c>
      <c r="B43" s="1" t="s">
        <v>21</v>
      </c>
      <c r="C43" s="1" t="s">
        <v>33</v>
      </c>
      <c r="D43" s="13">
        <v>1961</v>
      </c>
      <c r="E43" s="12" t="s">
        <v>116</v>
      </c>
      <c r="F43" s="13">
        <v>73</v>
      </c>
      <c r="G43" s="13">
        <v>66</v>
      </c>
      <c r="H43" s="13">
        <v>82</v>
      </c>
      <c r="I43" s="13">
        <v>75</v>
      </c>
      <c r="J43" s="13">
        <v>79</v>
      </c>
      <c r="K43" s="13">
        <v>72</v>
      </c>
      <c r="L43" s="9">
        <f t="shared" si="1"/>
        <v>447</v>
      </c>
    </row>
    <row r="44" spans="1:13" x14ac:dyDescent="0.25">
      <c r="A44" s="11">
        <v>38</v>
      </c>
      <c r="B44" s="1" t="s">
        <v>32</v>
      </c>
      <c r="C44" s="1" t="s">
        <v>159</v>
      </c>
      <c r="D44" s="13">
        <v>1965</v>
      </c>
      <c r="E44" s="12" t="s">
        <v>25</v>
      </c>
      <c r="F44" s="13">
        <v>59</v>
      </c>
      <c r="G44" s="13">
        <v>77</v>
      </c>
      <c r="H44" s="13">
        <v>67</v>
      </c>
      <c r="I44" s="13">
        <v>76</v>
      </c>
      <c r="J44" s="13">
        <v>77</v>
      </c>
      <c r="K44" s="13">
        <v>75</v>
      </c>
      <c r="L44" s="9">
        <f t="shared" si="1"/>
        <v>431</v>
      </c>
      <c r="M44" s="13"/>
    </row>
    <row r="45" spans="1:13" x14ac:dyDescent="0.25">
      <c r="A45" s="11">
        <v>39</v>
      </c>
      <c r="B45" s="1" t="s">
        <v>132</v>
      </c>
      <c r="C45" s="1" t="s">
        <v>131</v>
      </c>
      <c r="D45" s="13">
        <v>1993</v>
      </c>
      <c r="E45" s="12" t="s">
        <v>115</v>
      </c>
      <c r="F45" s="13">
        <v>82</v>
      </c>
      <c r="G45" s="13">
        <v>71</v>
      </c>
      <c r="H45" s="13">
        <v>72</v>
      </c>
      <c r="I45" s="13">
        <v>78</v>
      </c>
      <c r="J45" s="13">
        <v>65</v>
      </c>
      <c r="K45" s="13">
        <v>63</v>
      </c>
      <c r="L45" s="9">
        <f t="shared" si="1"/>
        <v>431</v>
      </c>
    </row>
    <row r="46" spans="1:13" x14ac:dyDescent="0.25">
      <c r="A46" s="11">
        <v>40</v>
      </c>
      <c r="B46" s="1" t="s">
        <v>41</v>
      </c>
      <c r="C46" s="1" t="s">
        <v>143</v>
      </c>
      <c r="D46" s="13">
        <v>1972</v>
      </c>
      <c r="E46" s="12" t="s">
        <v>144</v>
      </c>
      <c r="F46" s="13">
        <v>70</v>
      </c>
      <c r="G46" s="13">
        <v>74</v>
      </c>
      <c r="H46" s="13">
        <v>72</v>
      </c>
      <c r="I46" s="13">
        <v>71</v>
      </c>
      <c r="J46" s="13">
        <v>66</v>
      </c>
      <c r="K46" s="13">
        <v>67</v>
      </c>
      <c r="L46" s="9">
        <f t="shared" si="1"/>
        <v>420</v>
      </c>
      <c r="M46" s="13"/>
    </row>
    <row r="47" spans="1:13" x14ac:dyDescent="0.25">
      <c r="A47" s="11">
        <v>41</v>
      </c>
      <c r="B47" s="1" t="s">
        <v>130</v>
      </c>
      <c r="C47" s="1" t="s">
        <v>131</v>
      </c>
      <c r="D47" s="13">
        <v>1998</v>
      </c>
      <c r="E47" s="12" t="s">
        <v>115</v>
      </c>
      <c r="F47" s="13">
        <v>64</v>
      </c>
      <c r="G47" s="13">
        <v>71</v>
      </c>
      <c r="H47" s="13">
        <v>69</v>
      </c>
      <c r="I47" s="13">
        <v>63</v>
      </c>
      <c r="J47" s="13">
        <v>79</v>
      </c>
      <c r="K47" s="13">
        <v>73</v>
      </c>
      <c r="L47" s="9">
        <f t="shared" si="1"/>
        <v>419</v>
      </c>
    </row>
    <row r="48" spans="1:13" x14ac:dyDescent="0.25">
      <c r="A48" s="11">
        <v>42</v>
      </c>
      <c r="B48" s="1" t="s">
        <v>180</v>
      </c>
      <c r="C48" s="1" t="s">
        <v>181</v>
      </c>
      <c r="D48" s="13">
        <v>1957</v>
      </c>
      <c r="E48" s="12" t="s">
        <v>25</v>
      </c>
      <c r="F48" s="13">
        <v>68</v>
      </c>
      <c r="G48" s="13">
        <v>80</v>
      </c>
      <c r="H48" s="13">
        <v>68</v>
      </c>
      <c r="I48" s="13">
        <v>69</v>
      </c>
      <c r="J48" s="13">
        <v>72</v>
      </c>
      <c r="K48" s="13">
        <v>62</v>
      </c>
      <c r="L48" s="9">
        <f t="shared" si="1"/>
        <v>419</v>
      </c>
    </row>
    <row r="49" spans="1:12" x14ac:dyDescent="0.25">
      <c r="A49" s="11">
        <v>43</v>
      </c>
      <c r="B49" s="1" t="s">
        <v>38</v>
      </c>
      <c r="C49" s="1" t="s">
        <v>117</v>
      </c>
      <c r="D49" s="13">
        <v>1974</v>
      </c>
      <c r="E49" s="1" t="s">
        <v>116</v>
      </c>
      <c r="F49" s="13">
        <v>72</v>
      </c>
      <c r="G49" s="13">
        <v>69</v>
      </c>
      <c r="H49" s="13">
        <v>70</v>
      </c>
      <c r="I49" s="13">
        <v>73</v>
      </c>
      <c r="J49" s="13">
        <v>67</v>
      </c>
      <c r="K49" s="13">
        <v>66</v>
      </c>
      <c r="L49" s="9">
        <f t="shared" si="1"/>
        <v>417</v>
      </c>
    </row>
    <row r="50" spans="1:12" x14ac:dyDescent="0.25">
      <c r="A50" s="11">
        <v>44</v>
      </c>
      <c r="B50" s="1" t="s">
        <v>41</v>
      </c>
      <c r="C50" s="1" t="s">
        <v>42</v>
      </c>
      <c r="D50" s="13">
        <v>2002</v>
      </c>
      <c r="E50" s="12" t="s">
        <v>25</v>
      </c>
      <c r="F50" s="13">
        <v>65</v>
      </c>
      <c r="G50" s="13">
        <v>76</v>
      </c>
      <c r="H50" s="13">
        <v>52</v>
      </c>
      <c r="I50" s="13">
        <v>68</v>
      </c>
      <c r="J50" s="13">
        <v>69</v>
      </c>
      <c r="K50" s="13">
        <v>65</v>
      </c>
      <c r="L50" s="9">
        <f t="shared" si="1"/>
        <v>395</v>
      </c>
    </row>
    <row r="51" spans="1:12" x14ac:dyDescent="0.25">
      <c r="A51" s="11">
        <v>45</v>
      </c>
      <c r="B51" s="1" t="s">
        <v>148</v>
      </c>
      <c r="C51" s="1" t="s">
        <v>149</v>
      </c>
      <c r="D51" s="13">
        <v>1969</v>
      </c>
      <c r="E51" s="12" t="s">
        <v>25</v>
      </c>
      <c r="F51" s="13">
        <v>60</v>
      </c>
      <c r="G51" s="13">
        <v>76</v>
      </c>
      <c r="H51" s="13">
        <v>62</v>
      </c>
      <c r="I51" s="13">
        <v>57</v>
      </c>
      <c r="J51" s="13">
        <v>59</v>
      </c>
      <c r="K51" s="13">
        <v>73</v>
      </c>
      <c r="L51" s="9">
        <f t="shared" si="1"/>
        <v>387</v>
      </c>
    </row>
    <row r="52" spans="1:12" x14ac:dyDescent="0.25">
      <c r="A52" s="11">
        <v>46</v>
      </c>
      <c r="B52" s="1" t="s">
        <v>123</v>
      </c>
      <c r="C52" s="1" t="s">
        <v>98</v>
      </c>
      <c r="D52" s="13">
        <v>1975</v>
      </c>
      <c r="E52" s="12" t="s">
        <v>115</v>
      </c>
      <c r="F52" s="13">
        <v>62</v>
      </c>
      <c r="G52" s="13">
        <v>63</v>
      </c>
      <c r="H52" s="13">
        <v>65</v>
      </c>
      <c r="I52" s="13">
        <v>71</v>
      </c>
      <c r="J52" s="13">
        <v>63</v>
      </c>
      <c r="K52" s="13">
        <v>63</v>
      </c>
      <c r="L52" s="9">
        <f t="shared" si="1"/>
        <v>387</v>
      </c>
    </row>
    <row r="53" spans="1:12" x14ac:dyDescent="0.25">
      <c r="A53" s="11">
        <v>47</v>
      </c>
      <c r="B53" s="1" t="s">
        <v>31</v>
      </c>
      <c r="C53" s="1" t="s">
        <v>125</v>
      </c>
      <c r="D53" s="1">
        <v>1941</v>
      </c>
      <c r="E53" t="s">
        <v>25</v>
      </c>
      <c r="F53" s="13">
        <v>75</v>
      </c>
      <c r="G53" s="13">
        <v>65</v>
      </c>
      <c r="H53" s="13">
        <v>58</v>
      </c>
      <c r="I53" s="13">
        <v>61</v>
      </c>
      <c r="J53" s="13">
        <v>62</v>
      </c>
      <c r="K53" s="13">
        <v>51</v>
      </c>
      <c r="L53" s="9">
        <f t="shared" si="1"/>
        <v>372</v>
      </c>
    </row>
    <row r="54" spans="1:12" x14ac:dyDescent="0.25">
      <c r="A54" s="27">
        <v>1</v>
      </c>
      <c r="B54" s="1" t="s">
        <v>44</v>
      </c>
      <c r="C54" s="1" t="s">
        <v>45</v>
      </c>
      <c r="D54" s="13">
        <v>1942</v>
      </c>
      <c r="E54" s="12" t="s">
        <v>25</v>
      </c>
      <c r="F54" s="13">
        <v>80</v>
      </c>
      <c r="G54" s="13">
        <v>84</v>
      </c>
      <c r="H54" s="13">
        <v>83</v>
      </c>
      <c r="I54" s="13">
        <v>83</v>
      </c>
      <c r="J54" s="13"/>
      <c r="K54" s="13"/>
      <c r="L54" s="9">
        <f t="shared" si="1"/>
        <v>330</v>
      </c>
    </row>
    <row r="55" spans="1:12" x14ac:dyDescent="0.25">
      <c r="A55" s="27">
        <v>2</v>
      </c>
      <c r="B55" s="1" t="s">
        <v>31</v>
      </c>
      <c r="C55" s="1" t="s">
        <v>125</v>
      </c>
      <c r="D55" s="41" t="s">
        <v>208</v>
      </c>
      <c r="E55" t="s">
        <v>25</v>
      </c>
      <c r="F55" s="13">
        <v>72</v>
      </c>
      <c r="G55" s="13">
        <v>81</v>
      </c>
      <c r="H55" s="13">
        <v>69</v>
      </c>
      <c r="I55" s="13">
        <v>69</v>
      </c>
      <c r="J55" s="13"/>
      <c r="K55" s="13"/>
      <c r="L55" s="9">
        <f t="shared" si="1"/>
        <v>291</v>
      </c>
    </row>
    <row r="56" spans="1:12" x14ac:dyDescent="0.25">
      <c r="B56" s="21"/>
      <c r="C56" s="21"/>
      <c r="D56" s="20"/>
      <c r="E56" s="21"/>
      <c r="F56" s="20"/>
      <c r="G56" s="20"/>
      <c r="H56" s="20"/>
      <c r="I56" s="20"/>
      <c r="J56" s="20"/>
      <c r="K56" s="20"/>
      <c r="L56" s="28"/>
    </row>
    <row r="58" spans="1:12" ht="15.75" x14ac:dyDescent="0.25">
      <c r="A58" s="1"/>
      <c r="B58" s="4" t="s">
        <v>94</v>
      </c>
      <c r="C58" s="1"/>
      <c r="D58" s="1"/>
      <c r="E58" s="1"/>
      <c r="F58" s="1"/>
      <c r="G58" s="1"/>
      <c r="H58" s="1"/>
      <c r="I58" s="1"/>
      <c r="J58" s="1"/>
    </row>
    <row r="59" spans="1:1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2" x14ac:dyDescent="0.25">
      <c r="A60" s="5" t="s">
        <v>2</v>
      </c>
      <c r="B60" s="6" t="s">
        <v>3</v>
      </c>
      <c r="C60" s="6" t="s">
        <v>4</v>
      </c>
      <c r="D60" s="7" t="s">
        <v>5</v>
      </c>
      <c r="E60" s="7" t="s">
        <v>6</v>
      </c>
      <c r="F60" s="55" t="s">
        <v>7</v>
      </c>
      <c r="G60" s="55"/>
      <c r="H60" s="55"/>
      <c r="I60" s="55"/>
      <c r="J60" s="7" t="s">
        <v>8</v>
      </c>
      <c r="K60" s="8" t="s">
        <v>9</v>
      </c>
    </row>
    <row r="61" spans="1:12" x14ac:dyDescent="0.25">
      <c r="A61" s="9">
        <v>1</v>
      </c>
      <c r="B61" s="12" t="s">
        <v>138</v>
      </c>
      <c r="C61" s="12" t="s">
        <v>139</v>
      </c>
      <c r="D61" s="11">
        <v>2004</v>
      </c>
      <c r="E61" s="12" t="s">
        <v>140</v>
      </c>
      <c r="F61" s="13">
        <v>90</v>
      </c>
      <c r="G61" s="13">
        <v>95</v>
      </c>
      <c r="H61" s="13">
        <v>93</v>
      </c>
      <c r="I61" s="13">
        <v>93</v>
      </c>
      <c r="J61" s="9">
        <f t="shared" ref="J61" si="2">SUM(F61:I61)</f>
        <v>371</v>
      </c>
      <c r="K61" s="8" t="s">
        <v>12</v>
      </c>
    </row>
  </sheetData>
  <sortState ref="B7:N55">
    <sortCondition descending="1" ref="L7:L55"/>
  </sortState>
  <mergeCells count="4">
    <mergeCell ref="F6:K6"/>
    <mergeCell ref="F60:I60"/>
    <mergeCell ref="A3:B3"/>
    <mergeCell ref="B5:C5"/>
  </mergeCells>
  <pageMargins left="0.7" right="0.7" top="0.75" bottom="0.75" header="0.51180555555555496" footer="0.51180555555555496"/>
  <pageSetup paperSize="9" scale="65" firstPageNumber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zoomScaleNormal="100" workbookViewId="0">
      <selection activeCell="N8" sqref="N8"/>
    </sheetView>
  </sheetViews>
  <sheetFormatPr defaultColWidth="8.85546875" defaultRowHeight="15" x14ac:dyDescent="0.25"/>
  <cols>
    <col min="1" max="1" width="2.7109375" bestFit="1" customWidth="1"/>
    <col min="2" max="2" width="9.28515625" bestFit="1" customWidth="1"/>
    <col min="3" max="3" width="15.42578125" bestFit="1" customWidth="1"/>
    <col min="4" max="4" width="5.5703125" style="18" bestFit="1" customWidth="1"/>
    <col min="5" max="5" width="9.42578125" bestFit="1" customWidth="1"/>
    <col min="6" max="8" width="3.28515625" bestFit="1" customWidth="1"/>
    <col min="9" max="9" width="9.5703125" bestFit="1" customWidth="1"/>
    <col min="10" max="12" width="3.28515625" bestFit="1" customWidth="1"/>
    <col min="13" max="13" width="6" bestFit="1" customWidth="1"/>
    <col min="14" max="14" width="10.5703125" bestFit="1" customWidth="1"/>
    <col min="15" max="16" width="3.28515625" bestFit="1" customWidth="1"/>
    <col min="17" max="17" width="4.42578125" bestFit="1" customWidth="1"/>
    <col min="18" max="19" width="3.28515625" bestFit="1" customWidth="1"/>
    <col min="20" max="20" width="4.42578125" bestFit="1" customWidth="1"/>
    <col min="21" max="21" width="10.5703125" style="18" bestFit="1" customWidth="1"/>
    <col min="22" max="22" width="6" style="18" bestFit="1" customWidth="1"/>
    <col min="23" max="23" width="2.7109375" bestFit="1" customWidth="1"/>
  </cols>
  <sheetData>
    <row r="1" spans="1:23" ht="18" x14ac:dyDescent="0.25">
      <c r="A1" s="1"/>
      <c r="B1" s="58" t="s">
        <v>124</v>
      </c>
      <c r="C1" s="58"/>
      <c r="D1" s="13"/>
      <c r="E1" s="1"/>
      <c r="F1" s="1"/>
      <c r="G1" s="1"/>
      <c r="H1" s="1"/>
      <c r="I1" s="1"/>
      <c r="J1" s="1"/>
    </row>
    <row r="2" spans="1:23" ht="18" x14ac:dyDescent="0.25">
      <c r="A2" s="1"/>
      <c r="B2" s="2"/>
      <c r="C2" s="1"/>
      <c r="D2" s="13"/>
      <c r="E2" s="1"/>
      <c r="F2" s="1"/>
      <c r="G2" s="1"/>
      <c r="H2" s="1"/>
      <c r="I2" s="1"/>
      <c r="J2" s="1"/>
    </row>
    <row r="4" spans="1:23" ht="18" x14ac:dyDescent="0.25">
      <c r="A4" s="1"/>
      <c r="B4" s="58" t="s">
        <v>124</v>
      </c>
      <c r="C4" s="58"/>
      <c r="D4" s="13"/>
      <c r="E4" s="1"/>
      <c r="F4" s="1"/>
      <c r="G4" s="1"/>
      <c r="H4" s="1"/>
      <c r="I4" s="1"/>
      <c r="J4" s="1"/>
    </row>
    <row r="5" spans="1:23" ht="18" x14ac:dyDescent="0.25">
      <c r="A5" s="1"/>
      <c r="B5" s="2"/>
      <c r="C5" s="1"/>
      <c r="D5" s="13"/>
      <c r="E5" s="1"/>
      <c r="F5" s="1"/>
      <c r="G5" s="1"/>
      <c r="H5" s="1"/>
      <c r="I5" s="1"/>
      <c r="J5" s="1"/>
    </row>
    <row r="6" spans="1:23" ht="15.75" x14ac:dyDescent="0.25">
      <c r="A6" s="61" t="s">
        <v>0</v>
      </c>
      <c r="B6" s="61"/>
      <c r="C6" s="61"/>
      <c r="D6" s="1"/>
      <c r="J6" s="1"/>
      <c r="S6" s="62" t="s">
        <v>222</v>
      </c>
      <c r="T6" s="62"/>
      <c r="U6" s="62"/>
      <c r="V6" s="62"/>
      <c r="W6" s="62"/>
    </row>
    <row r="7" spans="1:23" x14ac:dyDescent="0.25">
      <c r="A7" s="1"/>
      <c r="B7" s="1"/>
      <c r="C7" s="1"/>
      <c r="D7" s="13"/>
      <c r="E7" s="1"/>
      <c r="F7" s="1"/>
      <c r="G7" s="1"/>
      <c r="H7" s="1"/>
      <c r="I7" s="1"/>
      <c r="J7" s="1"/>
    </row>
    <row r="8" spans="1:23" ht="15.75" x14ac:dyDescent="0.25">
      <c r="A8" s="59" t="s">
        <v>99</v>
      </c>
      <c r="B8" s="59"/>
      <c r="C8" s="59"/>
      <c r="D8" s="59"/>
      <c r="E8" s="59"/>
      <c r="F8" s="59"/>
      <c r="G8" s="59"/>
      <c r="H8" s="59"/>
      <c r="I8" s="59"/>
      <c r="J8" s="1"/>
    </row>
    <row r="9" spans="1:23" ht="18.75" x14ac:dyDescent="0.3">
      <c r="A9" s="23"/>
      <c r="B9" s="15" t="s">
        <v>3</v>
      </c>
      <c r="C9" s="15" t="s">
        <v>4</v>
      </c>
      <c r="D9" s="42" t="s">
        <v>5</v>
      </c>
      <c r="E9" s="42" t="s">
        <v>6</v>
      </c>
      <c r="F9" s="63" t="s">
        <v>7</v>
      </c>
      <c r="G9" s="63"/>
      <c r="H9" s="63"/>
      <c r="I9" s="24" t="s">
        <v>89</v>
      </c>
      <c r="J9" s="63" t="s">
        <v>7</v>
      </c>
      <c r="K9" s="63"/>
      <c r="L9" s="63"/>
      <c r="M9" s="24" t="s">
        <v>90</v>
      </c>
      <c r="N9" s="32" t="s">
        <v>100</v>
      </c>
      <c r="O9" s="63" t="s">
        <v>7</v>
      </c>
      <c r="P9" s="63"/>
      <c r="Q9" s="16"/>
      <c r="R9" s="63" t="s">
        <v>7</v>
      </c>
      <c r="S9" s="63"/>
      <c r="T9" s="16"/>
      <c r="U9" s="32" t="s">
        <v>101</v>
      </c>
      <c r="V9" s="37" t="s">
        <v>8</v>
      </c>
    </row>
    <row r="10" spans="1:23" ht="18" x14ac:dyDescent="0.25">
      <c r="A10" s="17" t="s">
        <v>12</v>
      </c>
      <c r="B10" s="14" t="s">
        <v>53</v>
      </c>
      <c r="C10" s="14" t="s">
        <v>54</v>
      </c>
      <c r="D10" s="13">
        <v>1985</v>
      </c>
      <c r="E10" s="1" t="s">
        <v>10</v>
      </c>
      <c r="F10" s="13">
        <v>97</v>
      </c>
      <c r="G10" s="13">
        <v>92</v>
      </c>
      <c r="H10" s="13">
        <v>94</v>
      </c>
      <c r="I10" s="13">
        <f t="shared" ref="I10:I17" si="0">SUM(F10:H10)</f>
        <v>283</v>
      </c>
      <c r="J10" s="13">
        <v>95</v>
      </c>
      <c r="K10" s="13">
        <v>96</v>
      </c>
      <c r="L10" s="13">
        <v>95</v>
      </c>
      <c r="M10" s="13">
        <f t="shared" ref="M10:M17" si="1">SUM(J10:L10)</f>
        <v>286</v>
      </c>
      <c r="N10" s="17">
        <f t="shared" ref="N10:N18" si="2">SUM(I10,M10)</f>
        <v>569</v>
      </c>
      <c r="O10" s="13">
        <v>94</v>
      </c>
      <c r="P10" s="13">
        <v>95</v>
      </c>
      <c r="Q10" s="13">
        <f t="shared" ref="Q10:Q18" si="3">SUM(O10:P10)</f>
        <v>189</v>
      </c>
      <c r="R10" s="13">
        <v>89</v>
      </c>
      <c r="S10" s="13">
        <v>92</v>
      </c>
      <c r="T10" s="13">
        <f t="shared" ref="T10:T18" si="4">SUM(R10:S10)</f>
        <v>181</v>
      </c>
      <c r="U10" s="17">
        <f t="shared" ref="U10:U18" si="5">SUM(Q10,T10)</f>
        <v>370</v>
      </c>
      <c r="V10" s="38">
        <f t="shared" ref="V10:V18" si="6">N10+U10</f>
        <v>939</v>
      </c>
      <c r="W10" s="18" t="s">
        <v>223</v>
      </c>
    </row>
    <row r="11" spans="1:23" ht="18" x14ac:dyDescent="0.25">
      <c r="A11" s="17" t="s">
        <v>15</v>
      </c>
      <c r="B11" s="14" t="s">
        <v>210</v>
      </c>
      <c r="C11" s="14" t="s">
        <v>211</v>
      </c>
      <c r="D11" s="13">
        <v>1991</v>
      </c>
      <c r="E11" s="1" t="s">
        <v>10</v>
      </c>
      <c r="F11" s="13">
        <v>88</v>
      </c>
      <c r="G11" s="13">
        <v>91</v>
      </c>
      <c r="H11" s="13">
        <v>90</v>
      </c>
      <c r="I11" s="13">
        <f t="shared" si="0"/>
        <v>269</v>
      </c>
      <c r="J11" s="13">
        <v>90</v>
      </c>
      <c r="K11" s="13">
        <v>85</v>
      </c>
      <c r="L11" s="13">
        <v>83</v>
      </c>
      <c r="M11" s="13">
        <f t="shared" si="1"/>
        <v>258</v>
      </c>
      <c r="N11" s="17">
        <f t="shared" si="2"/>
        <v>527</v>
      </c>
      <c r="O11" s="13">
        <v>88</v>
      </c>
      <c r="P11" s="13">
        <v>92</v>
      </c>
      <c r="Q11" s="13">
        <f t="shared" si="3"/>
        <v>180</v>
      </c>
      <c r="R11" s="13">
        <v>90</v>
      </c>
      <c r="S11" s="13">
        <v>81</v>
      </c>
      <c r="T11" s="13">
        <f t="shared" si="4"/>
        <v>171</v>
      </c>
      <c r="U11" s="17">
        <f t="shared" si="5"/>
        <v>351</v>
      </c>
      <c r="V11" s="38">
        <f t="shared" si="6"/>
        <v>878</v>
      </c>
    </row>
    <row r="12" spans="1:23" ht="18" x14ac:dyDescent="0.25">
      <c r="A12" s="17" t="s">
        <v>102</v>
      </c>
      <c r="B12" s="14" t="s">
        <v>212</v>
      </c>
      <c r="C12" s="14" t="s">
        <v>213</v>
      </c>
      <c r="D12" s="13">
        <v>1968</v>
      </c>
      <c r="E12" s="1" t="s">
        <v>214</v>
      </c>
      <c r="F12" s="13">
        <v>89</v>
      </c>
      <c r="G12" s="13">
        <v>93</v>
      </c>
      <c r="H12" s="13">
        <v>86</v>
      </c>
      <c r="I12" s="13">
        <f t="shared" si="0"/>
        <v>268</v>
      </c>
      <c r="J12" s="13">
        <v>87</v>
      </c>
      <c r="K12" s="13">
        <v>90</v>
      </c>
      <c r="L12" s="13">
        <v>89</v>
      </c>
      <c r="M12" s="13">
        <f t="shared" si="1"/>
        <v>266</v>
      </c>
      <c r="N12" s="17">
        <f t="shared" si="2"/>
        <v>534</v>
      </c>
      <c r="O12" s="13">
        <v>83</v>
      </c>
      <c r="P12" s="13">
        <v>91</v>
      </c>
      <c r="Q12" s="13">
        <f t="shared" si="3"/>
        <v>174</v>
      </c>
      <c r="R12" s="13">
        <v>82</v>
      </c>
      <c r="S12" s="13">
        <v>86</v>
      </c>
      <c r="T12" s="13">
        <f t="shared" si="4"/>
        <v>168</v>
      </c>
      <c r="U12" s="17">
        <f t="shared" si="5"/>
        <v>342</v>
      </c>
      <c r="V12" s="38">
        <f t="shared" si="6"/>
        <v>876</v>
      </c>
    </row>
    <row r="13" spans="1:23" ht="18" x14ac:dyDescent="0.25">
      <c r="A13" s="17">
        <v>4</v>
      </c>
      <c r="B13" s="1" t="s">
        <v>41</v>
      </c>
      <c r="C13" s="1" t="s">
        <v>103</v>
      </c>
      <c r="D13" s="13">
        <v>1966</v>
      </c>
      <c r="E13" s="1" t="s">
        <v>10</v>
      </c>
      <c r="F13" s="13">
        <v>90</v>
      </c>
      <c r="G13" s="13">
        <v>91</v>
      </c>
      <c r="H13" s="13">
        <v>90</v>
      </c>
      <c r="I13" s="13">
        <f t="shared" si="0"/>
        <v>271</v>
      </c>
      <c r="J13" s="13">
        <v>80</v>
      </c>
      <c r="K13" s="13">
        <v>86</v>
      </c>
      <c r="L13" s="13">
        <v>86</v>
      </c>
      <c r="M13" s="13">
        <f t="shared" si="1"/>
        <v>252</v>
      </c>
      <c r="N13" s="17">
        <f t="shared" si="2"/>
        <v>523</v>
      </c>
      <c r="O13" s="13">
        <v>83</v>
      </c>
      <c r="P13" s="13">
        <v>89</v>
      </c>
      <c r="Q13" s="13">
        <f t="shared" si="3"/>
        <v>172</v>
      </c>
      <c r="R13" s="13">
        <v>80</v>
      </c>
      <c r="S13" s="13">
        <v>88</v>
      </c>
      <c r="T13" s="13">
        <f t="shared" si="4"/>
        <v>168</v>
      </c>
      <c r="U13" s="17">
        <f t="shared" si="5"/>
        <v>340</v>
      </c>
      <c r="V13" s="38">
        <f t="shared" si="6"/>
        <v>863</v>
      </c>
    </row>
    <row r="14" spans="1:23" ht="18" x14ac:dyDescent="0.25">
      <c r="A14" s="17">
        <v>5</v>
      </c>
      <c r="B14" s="1" t="s">
        <v>215</v>
      </c>
      <c r="C14" s="1" t="s">
        <v>216</v>
      </c>
      <c r="D14" s="13">
        <v>1963</v>
      </c>
      <c r="E14" s="1" t="s">
        <v>11</v>
      </c>
      <c r="F14" s="13">
        <v>85</v>
      </c>
      <c r="G14" s="13">
        <v>83</v>
      </c>
      <c r="H14" s="13">
        <v>89</v>
      </c>
      <c r="I14" s="13">
        <f t="shared" si="0"/>
        <v>257</v>
      </c>
      <c r="J14" s="13">
        <v>79</v>
      </c>
      <c r="K14" s="13">
        <v>85</v>
      </c>
      <c r="L14" s="13">
        <v>86</v>
      </c>
      <c r="M14" s="13">
        <f t="shared" si="1"/>
        <v>250</v>
      </c>
      <c r="N14" s="17">
        <f t="shared" si="2"/>
        <v>507</v>
      </c>
      <c r="O14" s="13">
        <v>82</v>
      </c>
      <c r="P14" s="13">
        <v>83</v>
      </c>
      <c r="Q14" s="13">
        <f t="shared" si="3"/>
        <v>165</v>
      </c>
      <c r="R14" s="13">
        <v>86</v>
      </c>
      <c r="S14" s="13">
        <v>81</v>
      </c>
      <c r="T14" s="13">
        <f t="shared" si="4"/>
        <v>167</v>
      </c>
      <c r="U14" s="17">
        <f t="shared" si="5"/>
        <v>332</v>
      </c>
      <c r="V14" s="38">
        <f t="shared" si="6"/>
        <v>839</v>
      </c>
    </row>
    <row r="15" spans="1:23" ht="18" x14ac:dyDescent="0.25">
      <c r="A15" s="17">
        <v>6</v>
      </c>
      <c r="B15" s="1" t="s">
        <v>217</v>
      </c>
      <c r="C15" s="1" t="s">
        <v>218</v>
      </c>
      <c r="D15" s="13">
        <v>1973</v>
      </c>
      <c r="E15" s="1" t="s">
        <v>10</v>
      </c>
      <c r="F15" s="13">
        <v>85</v>
      </c>
      <c r="G15" s="13">
        <v>75</v>
      </c>
      <c r="H15" s="13">
        <v>77</v>
      </c>
      <c r="I15" s="13">
        <f t="shared" si="0"/>
        <v>237</v>
      </c>
      <c r="J15" s="13">
        <v>74</v>
      </c>
      <c r="K15" s="13">
        <v>79</v>
      </c>
      <c r="L15" s="13">
        <v>71</v>
      </c>
      <c r="M15" s="13">
        <f t="shared" si="1"/>
        <v>224</v>
      </c>
      <c r="N15" s="17">
        <f t="shared" si="2"/>
        <v>461</v>
      </c>
      <c r="O15" s="13">
        <v>76</v>
      </c>
      <c r="P15" s="13">
        <v>89</v>
      </c>
      <c r="Q15" s="13">
        <f t="shared" si="3"/>
        <v>165</v>
      </c>
      <c r="R15" s="13">
        <v>90</v>
      </c>
      <c r="S15" s="13">
        <v>79</v>
      </c>
      <c r="T15" s="13">
        <f t="shared" si="4"/>
        <v>169</v>
      </c>
      <c r="U15" s="17">
        <f t="shared" si="5"/>
        <v>334</v>
      </c>
      <c r="V15" s="38">
        <f t="shared" si="6"/>
        <v>795</v>
      </c>
    </row>
    <row r="16" spans="1:23" ht="18" x14ac:dyDescent="0.25">
      <c r="A16" s="17">
        <v>7</v>
      </c>
      <c r="B16" s="1" t="s">
        <v>32</v>
      </c>
      <c r="C16" s="1" t="s">
        <v>104</v>
      </c>
      <c r="D16" s="13">
        <v>1965</v>
      </c>
      <c r="E16" s="1" t="s">
        <v>10</v>
      </c>
      <c r="F16" s="13">
        <v>74</v>
      </c>
      <c r="G16" s="13">
        <v>82</v>
      </c>
      <c r="H16" s="13">
        <v>88</v>
      </c>
      <c r="I16" s="13">
        <f t="shared" si="0"/>
        <v>244</v>
      </c>
      <c r="J16" s="13">
        <v>68</v>
      </c>
      <c r="K16" s="13">
        <v>76</v>
      </c>
      <c r="L16" s="13">
        <v>76</v>
      </c>
      <c r="M16" s="13">
        <f t="shared" si="1"/>
        <v>220</v>
      </c>
      <c r="N16" s="17">
        <f t="shared" si="2"/>
        <v>464</v>
      </c>
      <c r="O16" s="13">
        <v>78</v>
      </c>
      <c r="P16" s="13">
        <v>87</v>
      </c>
      <c r="Q16" s="13">
        <f t="shared" si="3"/>
        <v>165</v>
      </c>
      <c r="R16" s="13">
        <v>72</v>
      </c>
      <c r="S16" s="13">
        <v>70</v>
      </c>
      <c r="T16" s="13">
        <f t="shared" si="4"/>
        <v>142</v>
      </c>
      <c r="U16" s="17">
        <f t="shared" si="5"/>
        <v>307</v>
      </c>
      <c r="V16" s="38">
        <f t="shared" si="6"/>
        <v>771</v>
      </c>
    </row>
    <row r="17" spans="1:22" ht="18" x14ac:dyDescent="0.25">
      <c r="A17" s="17">
        <v>8</v>
      </c>
      <c r="B17" s="1" t="s">
        <v>219</v>
      </c>
      <c r="C17" s="1" t="s">
        <v>220</v>
      </c>
      <c r="D17" s="13">
        <v>1973</v>
      </c>
      <c r="E17" s="1" t="s">
        <v>10</v>
      </c>
      <c r="F17" s="13">
        <v>32</v>
      </c>
      <c r="G17" s="13">
        <v>67</v>
      </c>
      <c r="H17" s="13">
        <v>55</v>
      </c>
      <c r="I17" s="13">
        <f t="shared" si="0"/>
        <v>154</v>
      </c>
      <c r="J17" s="13">
        <v>38</v>
      </c>
      <c r="K17" s="13">
        <v>29</v>
      </c>
      <c r="L17" s="13">
        <v>41</v>
      </c>
      <c r="M17" s="13">
        <f t="shared" si="1"/>
        <v>108</v>
      </c>
      <c r="N17" s="17">
        <f t="shared" si="2"/>
        <v>262</v>
      </c>
      <c r="O17" s="13">
        <v>59</v>
      </c>
      <c r="P17" s="13">
        <v>38</v>
      </c>
      <c r="Q17" s="13">
        <f t="shared" si="3"/>
        <v>97</v>
      </c>
      <c r="R17" s="13">
        <v>29</v>
      </c>
      <c r="S17" s="13">
        <v>32</v>
      </c>
      <c r="T17" s="13">
        <f t="shared" si="4"/>
        <v>61</v>
      </c>
      <c r="U17" s="17">
        <f t="shared" si="5"/>
        <v>158</v>
      </c>
      <c r="V17" s="38">
        <f t="shared" si="6"/>
        <v>420</v>
      </c>
    </row>
    <row r="18" spans="1:22" ht="18" x14ac:dyDescent="0.25">
      <c r="A18" s="17">
        <v>9</v>
      </c>
      <c r="B18" s="1" t="s">
        <v>221</v>
      </c>
      <c r="C18" s="1" t="s">
        <v>86</v>
      </c>
      <c r="D18" s="13">
        <v>1966</v>
      </c>
      <c r="E18" s="1" t="s">
        <v>10</v>
      </c>
      <c r="F18" s="13">
        <v>9</v>
      </c>
      <c r="G18" s="13">
        <v>8</v>
      </c>
      <c r="H18" s="13">
        <v>20</v>
      </c>
      <c r="I18" s="13">
        <f t="shared" ref="I18" si="7">SUM(F18:H18)</f>
        <v>37</v>
      </c>
      <c r="J18" s="13">
        <v>9</v>
      </c>
      <c r="K18" s="13">
        <v>10</v>
      </c>
      <c r="L18" s="13">
        <v>0</v>
      </c>
      <c r="M18" s="13">
        <f t="shared" ref="M18" si="8">SUM(J18:L18)</f>
        <v>19</v>
      </c>
      <c r="N18" s="17">
        <f t="shared" si="2"/>
        <v>56</v>
      </c>
      <c r="O18" s="13"/>
      <c r="P18" s="13"/>
      <c r="Q18" s="13">
        <f t="shared" si="3"/>
        <v>0</v>
      </c>
      <c r="R18" s="13"/>
      <c r="S18" s="13"/>
      <c r="T18" s="13">
        <f t="shared" si="4"/>
        <v>0</v>
      </c>
      <c r="U18" s="17">
        <f t="shared" si="5"/>
        <v>0</v>
      </c>
      <c r="V18" s="38">
        <f t="shared" si="6"/>
        <v>56</v>
      </c>
    </row>
  </sheetData>
  <sortState ref="B7:V18">
    <sortCondition descending="1" ref="V7:V18"/>
  </sortState>
  <mergeCells count="9">
    <mergeCell ref="S6:W6"/>
    <mergeCell ref="B1:C1"/>
    <mergeCell ref="B4:C4"/>
    <mergeCell ref="A6:C6"/>
    <mergeCell ref="F9:H9"/>
    <mergeCell ref="J9:L9"/>
    <mergeCell ref="O9:P9"/>
    <mergeCell ref="R9:S9"/>
    <mergeCell ref="A8:I8"/>
  </mergeCells>
  <pageMargins left="0.7" right="0.7" top="0.75" bottom="0.75" header="0.51180555555555496" footer="0.51180555555555496"/>
  <pageSetup paperSize="9" scale="64" firstPageNumber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zoomScaleSheetLayoutView="100" workbookViewId="0">
      <selection activeCell="J13" sqref="J13"/>
    </sheetView>
  </sheetViews>
  <sheetFormatPr defaultColWidth="8.85546875" defaultRowHeight="15" x14ac:dyDescent="0.25"/>
  <sheetData>
    <row r="1" spans="1:10" ht="18" x14ac:dyDescent="0.25">
      <c r="A1" s="1"/>
      <c r="B1" s="2" t="s">
        <v>124</v>
      </c>
      <c r="C1" s="1"/>
      <c r="D1" s="1"/>
      <c r="E1" s="1"/>
      <c r="F1" s="1"/>
      <c r="G1" s="1"/>
      <c r="H1" s="1"/>
      <c r="I1" s="1"/>
      <c r="J1" s="1"/>
    </row>
    <row r="2" spans="1:10" ht="18" x14ac:dyDescent="0.25">
      <c r="A2" s="1"/>
      <c r="B2" s="2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3" t="s">
        <v>0</v>
      </c>
      <c r="B3" s="1"/>
      <c r="C3" s="40" t="s">
        <v>222</v>
      </c>
      <c r="D3" s="1"/>
      <c r="E3" s="1"/>
      <c r="F3" s="1"/>
      <c r="G3" s="1"/>
      <c r="I3" s="1"/>
      <c r="J3" s="1"/>
    </row>
    <row r="5" spans="1:10" x14ac:dyDescent="0.25">
      <c r="A5" s="1" t="s">
        <v>75</v>
      </c>
      <c r="B5" s="1"/>
      <c r="C5" s="1" t="s">
        <v>76</v>
      </c>
      <c r="D5" s="1"/>
    </row>
    <row r="6" spans="1:10" x14ac:dyDescent="0.25">
      <c r="A6" s="1" t="s">
        <v>92</v>
      </c>
      <c r="B6" s="1"/>
      <c r="C6" s="1" t="s">
        <v>77</v>
      </c>
      <c r="D6" s="1"/>
    </row>
    <row r="7" spans="1:10" x14ac:dyDescent="0.25">
      <c r="A7" s="1"/>
      <c r="B7" s="1"/>
      <c r="C7" s="1" t="s">
        <v>82</v>
      </c>
      <c r="D7" s="1"/>
    </row>
    <row r="8" spans="1:10" x14ac:dyDescent="0.25">
      <c r="A8" s="1"/>
      <c r="B8" s="1"/>
      <c r="C8" s="1" t="s">
        <v>93</v>
      </c>
      <c r="D8" s="1"/>
    </row>
    <row r="9" spans="1:10" x14ac:dyDescent="0.25">
      <c r="A9" s="1"/>
      <c r="B9" s="1"/>
      <c r="C9" s="1"/>
      <c r="D9" s="1"/>
    </row>
    <row r="10" spans="1:10" ht="15.75" x14ac:dyDescent="0.25">
      <c r="A10" s="23" t="s">
        <v>79</v>
      </c>
      <c r="B10" s="23"/>
      <c r="C10" s="23" t="s">
        <v>78</v>
      </c>
      <c r="D10" s="23"/>
    </row>
    <row r="11" spans="1:10" ht="15.75" x14ac:dyDescent="0.25">
      <c r="A11" s="23"/>
      <c r="B11" s="23"/>
      <c r="C11" s="23" t="s">
        <v>91</v>
      </c>
      <c r="D11" s="23"/>
    </row>
    <row r="12" spans="1:10" ht="15.75" x14ac:dyDescent="0.25">
      <c r="A12" s="23"/>
      <c r="B12" s="23"/>
      <c r="C12" s="23" t="s">
        <v>106</v>
      </c>
      <c r="D12" s="23"/>
    </row>
    <row r="13" spans="1:10" ht="15.75" x14ac:dyDescent="0.25">
      <c r="A13" s="23"/>
      <c r="B13" s="23"/>
      <c r="C13" s="23" t="s">
        <v>82</v>
      </c>
      <c r="D13" s="23"/>
    </row>
    <row r="14" spans="1:10" ht="15.75" x14ac:dyDescent="0.25">
      <c r="A14" s="23"/>
      <c r="B14" s="23"/>
      <c r="C14" s="23"/>
      <c r="D14" s="23"/>
    </row>
    <row r="15" spans="1:10" ht="15.75" x14ac:dyDescent="0.25">
      <c r="A15" s="23" t="s">
        <v>107</v>
      </c>
      <c r="B15" s="23"/>
      <c r="C15" s="23" t="s">
        <v>77</v>
      </c>
      <c r="D15" s="23"/>
    </row>
    <row r="16" spans="1:10" ht="15.75" x14ac:dyDescent="0.25">
      <c r="A16" s="23"/>
      <c r="B16" s="23"/>
      <c r="C16" s="23" t="s">
        <v>82</v>
      </c>
      <c r="D16" s="23"/>
    </row>
    <row r="17" spans="1:4" ht="15.75" x14ac:dyDescent="0.25">
      <c r="A17" s="23"/>
      <c r="B17" s="23"/>
      <c r="C17" s="23"/>
      <c r="D17" s="23"/>
    </row>
    <row r="18" spans="1:4" ht="15.75" x14ac:dyDescent="0.25">
      <c r="A18" s="23" t="s">
        <v>80</v>
      </c>
      <c r="B18" s="23"/>
      <c r="C18" s="23" t="s">
        <v>82</v>
      </c>
      <c r="D18" s="23"/>
    </row>
    <row r="19" spans="1:4" ht="15.75" x14ac:dyDescent="0.25">
      <c r="A19" s="23"/>
      <c r="B19" s="23"/>
      <c r="C19" s="23"/>
      <c r="D19" s="23"/>
    </row>
    <row r="20" spans="1:4" ht="15.75" x14ac:dyDescent="0.25">
      <c r="A20" s="23" t="s">
        <v>81</v>
      </c>
      <c r="B20" s="23"/>
      <c r="C20" s="23" t="s">
        <v>93</v>
      </c>
      <c r="D20" s="23"/>
    </row>
  </sheetData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Püss N</vt:lpstr>
      <vt:lpstr>Toelt</vt:lpstr>
      <vt:lpstr>Püss M</vt:lpstr>
      <vt:lpstr>Püss MJ</vt:lpstr>
      <vt:lpstr>Püstol N, NJ</vt:lpstr>
      <vt:lpstr>Püstol M, MJ</vt:lpstr>
      <vt:lpstr>liikuv märk</vt:lpstr>
      <vt:lpstr>Kohtunikud</vt:lpstr>
      <vt:lpstr>'Püss M'!_FilterDatabase</vt:lpstr>
      <vt:lpstr>'Püss MJ'!_FilterDatabase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Margot</dc:creator>
  <cp:lastModifiedBy>Karin Muru</cp:lastModifiedBy>
  <cp:revision>14</cp:revision>
  <cp:lastPrinted>2021-05-29T09:46:42Z</cp:lastPrinted>
  <dcterms:created xsi:type="dcterms:W3CDTF">2011-08-06T06:36:45Z</dcterms:created>
  <dcterms:modified xsi:type="dcterms:W3CDTF">2021-06-08T17:11:51Z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