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15"/>
  <workbookPr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8_{0C17C48E-33BB-B14E-B458-3DD9156B726B}" xr6:coauthVersionLast="36" xr6:coauthVersionMax="36" xr10:uidLastSave="{00000000-0000-0000-0000-000000000000}"/>
  <bookViews>
    <workbookView xWindow="2500" yWindow="3380" windowWidth="21060" windowHeight="10440" tabRatio="988"/>
  </bookViews>
  <sheets>
    <sheet name="3x20 S,N,P" sheetId="1" r:id="rId1"/>
    <sheet name="30 lasku vaba" sheetId="2" r:id="rId2"/>
  </sheets>
  <calcPr calcId="162913"/>
</workbook>
</file>

<file path=xl/calcChain.xml><?xml version="1.0" encoding="utf-8"?>
<calcChain xmlns="http://schemas.openxmlformats.org/spreadsheetml/2006/main">
  <c r="H7" i="1" l="1"/>
  <c r="K7" i="1"/>
  <c r="N7" i="1"/>
  <c r="O7" i="1"/>
  <c r="H8" i="1"/>
  <c r="K8" i="1"/>
  <c r="N8" i="1"/>
  <c r="O8" i="1"/>
  <c r="H9" i="1"/>
  <c r="K9" i="1"/>
  <c r="N9" i="1"/>
  <c r="O9" i="1"/>
  <c r="H14" i="1"/>
  <c r="K14" i="1"/>
  <c r="N14" i="1"/>
  <c r="O14" i="1"/>
  <c r="H15" i="1"/>
  <c r="K15" i="1"/>
  <c r="N15" i="1"/>
  <c r="O15" i="1"/>
  <c r="H16" i="1"/>
  <c r="K16" i="1"/>
  <c r="N16" i="1"/>
  <c r="O16" i="1"/>
</calcChain>
</file>

<file path=xl/sharedStrings.xml><?xml version="1.0" encoding="utf-8"?>
<sst xmlns="http://schemas.openxmlformats.org/spreadsheetml/2006/main" count="106" uniqueCount="62">
  <si>
    <t>Villem Jaanson mälestusvõistlus ja KL MäLK 300m auhinnavõistlus</t>
  </si>
  <si>
    <t>11.-12.09.2020</t>
  </si>
  <si>
    <t>3x20l Standardpüss  300m</t>
  </si>
  <si>
    <t>Mehed</t>
  </si>
  <si>
    <t>Koht</t>
  </si>
  <si>
    <t>Eesnimi</t>
  </si>
  <si>
    <t>Perenimi</t>
  </si>
  <si>
    <t>S.a.</t>
  </si>
  <si>
    <t>Klubi</t>
  </si>
  <si>
    <t>Põlvelt</t>
  </si>
  <si>
    <t>Lamades</t>
  </si>
  <si>
    <t>Püsti</t>
  </si>
  <si>
    <t>∑</t>
  </si>
  <si>
    <t>KL</t>
  </si>
  <si>
    <t>I</t>
  </si>
  <si>
    <t>Edik</t>
  </si>
  <si>
    <t>KOPPELMANN</t>
  </si>
  <si>
    <t>KL MäLK</t>
  </si>
  <si>
    <t>M</t>
  </si>
  <si>
    <t>II</t>
  </si>
  <si>
    <t>Ain</t>
  </si>
  <si>
    <t>MURU</t>
  </si>
  <si>
    <t>III</t>
  </si>
  <si>
    <t>Jüri</t>
  </si>
  <si>
    <t>KILVITS</t>
  </si>
  <si>
    <t>3x20l vabapüss  300m</t>
  </si>
  <si>
    <t>Naised</t>
  </si>
  <si>
    <t>Anžela</t>
  </si>
  <si>
    <t>VORONOVA</t>
  </si>
  <si>
    <t>Ljudmila</t>
  </si>
  <si>
    <t>KORTŠAGINA</t>
  </si>
  <si>
    <t>Elise</t>
  </si>
  <si>
    <t>SAAR</t>
  </si>
  <si>
    <t>Zürii</t>
  </si>
  <si>
    <t>Mart Puusepp</t>
  </si>
  <si>
    <t>Aavo Pekri</t>
  </si>
  <si>
    <t>Jevgeni Mihhailov</t>
  </si>
  <si>
    <t>Protokollid</t>
  </si>
  <si>
    <t>Karin Muru</t>
  </si>
  <si>
    <t xml:space="preserve"> KL MäLK 300m auhinnavõistlus</t>
  </si>
  <si>
    <t>Vabapüss 30 lasku lamades</t>
  </si>
  <si>
    <t>KOKKU</t>
  </si>
  <si>
    <t>Aavo</t>
  </si>
  <si>
    <t>PEKRI</t>
  </si>
  <si>
    <t>Toomas</t>
  </si>
  <si>
    <t>LUMAN</t>
  </si>
  <si>
    <t>Andrus</t>
  </si>
  <si>
    <t>ILLOPMÄGI</t>
  </si>
  <si>
    <t>KAIU</t>
  </si>
  <si>
    <t>4.</t>
  </si>
  <si>
    <t>5.</t>
  </si>
  <si>
    <t>Avo</t>
  </si>
  <si>
    <t>ALJAS</t>
  </si>
  <si>
    <t>6.</t>
  </si>
  <si>
    <t>Ants</t>
  </si>
  <si>
    <t>PERTELSON</t>
  </si>
  <si>
    <t>7.</t>
  </si>
  <si>
    <t>Valdu</t>
  </si>
  <si>
    <t>REINAAS</t>
  </si>
  <si>
    <t>8.</t>
  </si>
  <si>
    <t>kalju</t>
  </si>
  <si>
    <t>LEST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</si>
</sst>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indexed="8"/>
      <name val="Verdana"/>
      <family val="2"/>
      <charset val="1"/>
    </font>
    <font>
      <b/>
      <sz val="16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i/>
      <u/>
      <sz val="12"/>
      <name val="Times New Roman"/>
      <family val="1"/>
      <charset val="1"/>
    </font>
    <font>
      <i/>
      <u/>
      <sz val="10"/>
      <name val="Times New Roman"/>
      <family val="1"/>
      <charset val="1"/>
    </font>
    <font>
      <sz val="10"/>
      <name val="Times New Roman"/>
      <family val="1"/>
      <charset val="1"/>
    </font>
    <font>
      <sz val="12"/>
      <color indexed="8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20"/>
      <color indexed="8"/>
      <name val="Calibri"/>
      <family val="2"/>
      <charset val="186"/>
    </font>
    <font>
      <sz val="14"/>
      <color indexed="8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6"/>
      <color indexed="8"/>
      <name val="Calibri"/>
      <family val="2"/>
      <charset val="186"/>
    </font>
    <font>
      <b/>
      <sz val="16"/>
      <color indexed="8"/>
      <name val="Calibri"/>
      <family val="2"/>
      <charset val="186"/>
    </font>
    <font>
      <b/>
      <sz val="14"/>
      <color indexed="8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0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1"/>
  <sheetViews>
    <sheetView tabSelected="1" workbookViewId="0">
      <selection activeCell="L2" sqref="L2"/>
    </sheetView>
  </sheetViews>
  <sheetFormatPr baseColWidth="10" defaultRowHeight="13" x14ac:dyDescent="0.15"/>
  <cols>
    <col min="1" max="1" width="5.33203125" customWidth="1"/>
    <col min="2" max="2" width="11.6640625" customWidth="1"/>
    <col min="3" max="3" width="15.1640625" customWidth="1"/>
    <col min="4" max="4" width="5" customWidth="1"/>
    <col min="5" max="5" width="10.6640625" customWidth="1"/>
    <col min="6" max="7" width="3.33203125" customWidth="1"/>
    <col min="8" max="8" width="3.83203125" customWidth="1"/>
    <col min="9" max="9" width="3.33203125" customWidth="1"/>
    <col min="10" max="11" width="3.83203125" customWidth="1"/>
    <col min="12" max="13" width="3.33203125" customWidth="1"/>
    <col min="14" max="14" width="3.83203125" customWidth="1"/>
    <col min="15" max="15" width="5" customWidth="1"/>
    <col min="16" max="16" width="3" customWidth="1"/>
    <col min="17" max="256" width="8.83203125" customWidth="1"/>
  </cols>
  <sheetData>
    <row r="1" spans="1:48" ht="20" x14ac:dyDescent="0.2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ht="16" x14ac:dyDescent="0.2">
      <c r="A2" s="1"/>
      <c r="B2" s="1"/>
      <c r="C2" s="1"/>
      <c r="D2" s="1"/>
      <c r="E2" s="1"/>
      <c r="F2" s="1"/>
      <c r="G2" s="1"/>
      <c r="H2" s="1"/>
      <c r="I2" s="1"/>
      <c r="J2" s="1"/>
      <c r="L2" s="2" t="s">
        <v>1</v>
      </c>
      <c r="M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ht="16" x14ac:dyDescent="0.2">
      <c r="A4" s="1"/>
      <c r="B4" s="2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</row>
    <row r="5" spans="1:48" ht="16" x14ac:dyDescent="0.2">
      <c r="A5" s="1"/>
      <c r="B5" s="2" t="s">
        <v>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</row>
    <row r="6" spans="1:48" ht="16" x14ac:dyDescent="0.2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19" t="s">
        <v>9</v>
      </c>
      <c r="G6" s="19"/>
      <c r="H6" s="19"/>
      <c r="I6" s="19" t="s">
        <v>10</v>
      </c>
      <c r="J6" s="19"/>
      <c r="K6" s="19"/>
      <c r="L6" s="19" t="s">
        <v>11</v>
      </c>
      <c r="M6" s="19"/>
      <c r="N6" s="19"/>
      <c r="O6" s="3" t="s">
        <v>12</v>
      </c>
      <c r="P6" s="4" t="s">
        <v>13</v>
      </c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ht="16" x14ac:dyDescent="0.2">
      <c r="A7" s="5" t="s">
        <v>14</v>
      </c>
      <c r="B7" s="2" t="s">
        <v>15</v>
      </c>
      <c r="C7" s="2" t="s">
        <v>16</v>
      </c>
      <c r="D7" s="6">
        <v>1984</v>
      </c>
      <c r="E7" s="1" t="s">
        <v>17</v>
      </c>
      <c r="F7" s="6">
        <v>96</v>
      </c>
      <c r="G7" s="6">
        <v>97</v>
      </c>
      <c r="H7" s="5">
        <f t="shared" ref="H7:H9" si="0">SUM(F7:G7)</f>
        <v>193</v>
      </c>
      <c r="I7" s="6">
        <v>98</v>
      </c>
      <c r="J7" s="6">
        <v>98</v>
      </c>
      <c r="K7" s="5">
        <f t="shared" ref="K7:K9" si="1">SUM(I7:J7)</f>
        <v>196</v>
      </c>
      <c r="L7" s="6">
        <v>87</v>
      </c>
      <c r="M7" s="6">
        <v>90</v>
      </c>
      <c r="N7" s="5">
        <f t="shared" ref="N7:N9" si="2">SUM(L7:M7)</f>
        <v>177</v>
      </c>
      <c r="O7" s="5">
        <f t="shared" ref="O7:O9" si="3">SUM(H7,K7,Q7,N7)</f>
        <v>566</v>
      </c>
      <c r="P7" s="7" t="s">
        <v>18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ht="16" x14ac:dyDescent="0.2">
      <c r="A8" s="5" t="s">
        <v>19</v>
      </c>
      <c r="B8" s="2" t="s">
        <v>20</v>
      </c>
      <c r="C8" s="2" t="s">
        <v>21</v>
      </c>
      <c r="D8" s="6">
        <v>1956</v>
      </c>
      <c r="E8" s="1" t="s">
        <v>17</v>
      </c>
      <c r="F8" s="6">
        <v>94</v>
      </c>
      <c r="G8" s="6">
        <v>94</v>
      </c>
      <c r="H8" s="5">
        <f t="shared" si="0"/>
        <v>188</v>
      </c>
      <c r="I8" s="6">
        <v>96</v>
      </c>
      <c r="J8" s="6">
        <v>99</v>
      </c>
      <c r="K8" s="5">
        <f t="shared" si="1"/>
        <v>195</v>
      </c>
      <c r="L8" s="6">
        <v>89</v>
      </c>
      <c r="M8" s="6">
        <v>90</v>
      </c>
      <c r="N8" s="5">
        <f t="shared" si="2"/>
        <v>179</v>
      </c>
      <c r="O8" s="5">
        <f t="shared" si="3"/>
        <v>562</v>
      </c>
      <c r="P8" s="7" t="s">
        <v>14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</row>
    <row r="9" spans="1:48" ht="16" x14ac:dyDescent="0.2">
      <c r="A9" s="5" t="s">
        <v>22</v>
      </c>
      <c r="B9" s="2" t="s">
        <v>23</v>
      </c>
      <c r="C9" s="2" t="s">
        <v>24</v>
      </c>
      <c r="D9" s="6">
        <v>1939</v>
      </c>
      <c r="E9" s="1" t="s">
        <v>17</v>
      </c>
      <c r="F9" s="6">
        <v>89</v>
      </c>
      <c r="G9" s="6">
        <v>85</v>
      </c>
      <c r="H9" s="5">
        <f t="shared" si="0"/>
        <v>174</v>
      </c>
      <c r="I9" s="6">
        <v>86</v>
      </c>
      <c r="J9" s="6">
        <v>89</v>
      </c>
      <c r="K9" s="5">
        <f t="shared" si="1"/>
        <v>175</v>
      </c>
      <c r="L9" s="6">
        <v>69</v>
      </c>
      <c r="M9" s="6">
        <v>60</v>
      </c>
      <c r="N9" s="5">
        <f t="shared" si="2"/>
        <v>129</v>
      </c>
      <c r="O9" s="5">
        <f t="shared" si="3"/>
        <v>478</v>
      </c>
      <c r="P9" s="7" t="s">
        <v>22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</row>
    <row r="10" spans="1:48" ht="16" x14ac:dyDescent="0.2">
      <c r="A10" s="5"/>
      <c r="B10" s="2"/>
      <c r="C10" s="2"/>
      <c r="D10" s="6"/>
      <c r="E10" s="1"/>
      <c r="F10" s="6"/>
      <c r="G10" s="6"/>
      <c r="H10" s="5"/>
      <c r="I10" s="6"/>
      <c r="J10" s="6"/>
      <c r="K10" s="5"/>
      <c r="L10" s="6"/>
      <c r="M10" s="6"/>
      <c r="N10" s="5"/>
      <c r="O10" s="5"/>
      <c r="P10" s="7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</row>
    <row r="11" spans="1:48" ht="16" x14ac:dyDescent="0.2">
      <c r="A11" s="1"/>
      <c r="B11" s="2" t="s">
        <v>25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5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</row>
    <row r="12" spans="1:48" ht="16" x14ac:dyDescent="0.2">
      <c r="A12" s="1"/>
      <c r="B12" s="2" t="s">
        <v>26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5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</row>
    <row r="13" spans="1:48" ht="16" x14ac:dyDescent="0.2">
      <c r="A13" s="3" t="s">
        <v>4</v>
      </c>
      <c r="B13" s="3" t="s">
        <v>5</v>
      </c>
      <c r="C13" s="3" t="s">
        <v>6</v>
      </c>
      <c r="D13" s="3" t="s">
        <v>7</v>
      </c>
      <c r="E13" s="3" t="s">
        <v>8</v>
      </c>
      <c r="F13" s="19" t="s">
        <v>9</v>
      </c>
      <c r="G13" s="19"/>
      <c r="H13" s="19"/>
      <c r="I13" s="19" t="s">
        <v>10</v>
      </c>
      <c r="J13" s="19"/>
      <c r="K13" s="19"/>
      <c r="L13" s="19" t="s">
        <v>11</v>
      </c>
      <c r="M13" s="19"/>
      <c r="N13" s="19"/>
      <c r="O13" s="3" t="s">
        <v>12</v>
      </c>
      <c r="P13" s="4" t="s">
        <v>13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</row>
    <row r="14" spans="1:48" ht="16" x14ac:dyDescent="0.2">
      <c r="A14" s="5" t="s">
        <v>14</v>
      </c>
      <c r="B14" s="2" t="s">
        <v>27</v>
      </c>
      <c r="C14" s="2" t="s">
        <v>28</v>
      </c>
      <c r="D14" s="1">
        <v>1968</v>
      </c>
      <c r="E14" s="1" t="s">
        <v>17</v>
      </c>
      <c r="F14" s="1">
        <v>95</v>
      </c>
      <c r="G14" s="1">
        <v>98</v>
      </c>
      <c r="H14" s="2">
        <f t="shared" ref="H14:H16" si="4">SUM(F14:G14)</f>
        <v>193</v>
      </c>
      <c r="I14" s="1">
        <v>99</v>
      </c>
      <c r="J14" s="1">
        <v>100</v>
      </c>
      <c r="K14" s="2">
        <f t="shared" ref="K14:K16" si="5">SUM(I14:J14)</f>
        <v>199</v>
      </c>
      <c r="L14" s="1">
        <v>95</v>
      </c>
      <c r="M14" s="1">
        <v>91</v>
      </c>
      <c r="N14" s="2">
        <f t="shared" ref="N14:N16" si="6">SUM(L14:M14)</f>
        <v>186</v>
      </c>
      <c r="O14" s="5">
        <f t="shared" ref="O14:O16" si="7">SUM(H14,K14,Q14,N14)</f>
        <v>578</v>
      </c>
      <c r="P14" s="7" t="s">
        <v>18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</row>
    <row r="15" spans="1:48" ht="16" x14ac:dyDescent="0.2">
      <c r="A15" s="5" t="s">
        <v>19</v>
      </c>
      <c r="B15" s="2" t="s">
        <v>29</v>
      </c>
      <c r="C15" s="2" t="s">
        <v>30</v>
      </c>
      <c r="D15" s="6">
        <v>1969</v>
      </c>
      <c r="E15" s="1" t="s">
        <v>17</v>
      </c>
      <c r="F15" s="6">
        <v>98</v>
      </c>
      <c r="G15" s="6">
        <v>94</v>
      </c>
      <c r="H15" s="2">
        <f t="shared" si="4"/>
        <v>192</v>
      </c>
      <c r="I15" s="6">
        <v>99</v>
      </c>
      <c r="J15" s="6">
        <v>98</v>
      </c>
      <c r="K15" s="2">
        <f t="shared" si="5"/>
        <v>197</v>
      </c>
      <c r="L15" s="6">
        <v>91</v>
      </c>
      <c r="M15" s="6">
        <v>88</v>
      </c>
      <c r="N15" s="2">
        <f t="shared" si="6"/>
        <v>179</v>
      </c>
      <c r="O15" s="5">
        <f t="shared" si="7"/>
        <v>568</v>
      </c>
      <c r="P15" s="7" t="s">
        <v>18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</row>
    <row r="16" spans="1:48" ht="16" x14ac:dyDescent="0.2">
      <c r="A16" s="5" t="s">
        <v>22</v>
      </c>
      <c r="B16" s="2" t="s">
        <v>31</v>
      </c>
      <c r="C16" s="2" t="s">
        <v>32</v>
      </c>
      <c r="D16" s="1">
        <v>2000</v>
      </c>
      <c r="E16" s="1" t="s">
        <v>17</v>
      </c>
      <c r="F16" s="1">
        <v>94</v>
      </c>
      <c r="G16" s="1">
        <v>92</v>
      </c>
      <c r="H16" s="2">
        <f t="shared" si="4"/>
        <v>186</v>
      </c>
      <c r="I16" s="1">
        <v>95</v>
      </c>
      <c r="J16" s="1">
        <v>99</v>
      </c>
      <c r="K16" s="2">
        <f t="shared" si="5"/>
        <v>194</v>
      </c>
      <c r="L16" s="1">
        <v>90</v>
      </c>
      <c r="M16" s="1">
        <v>81</v>
      </c>
      <c r="N16" s="2">
        <f t="shared" si="6"/>
        <v>171</v>
      </c>
      <c r="O16" s="5">
        <f t="shared" si="7"/>
        <v>551</v>
      </c>
      <c r="P16" s="6" t="s">
        <v>14</v>
      </c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</row>
    <row r="17" spans="1:17" ht="16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9"/>
      <c r="Q17" s="9"/>
    </row>
    <row r="18" spans="1:17" ht="16" x14ac:dyDescent="0.2">
      <c r="A18" s="8"/>
      <c r="B18" s="8" t="s">
        <v>33</v>
      </c>
      <c r="C18" s="8" t="s">
        <v>34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9"/>
      <c r="Q18" s="9"/>
    </row>
    <row r="19" spans="1:17" ht="16" x14ac:dyDescent="0.2">
      <c r="A19" s="8"/>
      <c r="B19" s="8"/>
      <c r="C19" s="8" t="s">
        <v>35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9"/>
      <c r="Q19" s="9"/>
    </row>
    <row r="20" spans="1:17" ht="16" x14ac:dyDescent="0.2">
      <c r="A20" s="8"/>
      <c r="B20" s="8"/>
      <c r="C20" s="8" t="s">
        <v>36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9"/>
      <c r="Q20" s="9"/>
    </row>
    <row r="21" spans="1:17" ht="16" x14ac:dyDescent="0.2">
      <c r="A21" s="8"/>
      <c r="B21" s="8" t="s">
        <v>37</v>
      </c>
      <c r="C21" s="8" t="s">
        <v>38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9"/>
      <c r="Q21" s="9"/>
    </row>
  </sheetData>
  <sheetProtection selectLockedCells="1" selectUnlockedCells="1"/>
  <mergeCells count="7">
    <mergeCell ref="A1:O1"/>
    <mergeCell ref="F6:H6"/>
    <mergeCell ref="I6:K6"/>
    <mergeCell ref="L6:N6"/>
    <mergeCell ref="F13:H13"/>
    <mergeCell ref="I13:K13"/>
    <mergeCell ref="L13:N13"/>
  </mergeCells>
  <pageMargins left="0.75" right="0.75" top="1" bottom="1" header="0.51180555555555551" footer="0.51180555555555551"/>
  <pageSetup paperSize="9" scale="75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workbookViewId="0">
      <selection activeCell="K4" sqref="K4"/>
    </sheetView>
  </sheetViews>
  <sheetFormatPr baseColWidth="10" defaultRowHeight="13" x14ac:dyDescent="0.15"/>
  <cols>
    <col min="1" max="1" width="6.83203125" customWidth="1"/>
    <col min="2" max="2" width="9.83203125" customWidth="1"/>
    <col min="3" max="3" width="13.6640625" customWidth="1"/>
    <col min="4" max="256" width="9.83203125" customWidth="1"/>
  </cols>
  <sheetData>
    <row r="1" spans="1:17" ht="20" x14ac:dyDescent="0.15">
      <c r="A1" s="20" t="s">
        <v>39</v>
      </c>
      <c r="B1" s="20"/>
      <c r="C1" s="20"/>
      <c r="D1" s="20"/>
      <c r="E1" s="20"/>
      <c r="F1" s="20"/>
      <c r="G1" s="20"/>
      <c r="H1" s="20"/>
    </row>
    <row r="2" spans="1:17" ht="16" x14ac:dyDescent="0.2">
      <c r="F2" s="2" t="s">
        <v>1</v>
      </c>
      <c r="G2" s="1"/>
    </row>
    <row r="3" spans="1:17" ht="26" x14ac:dyDescent="0.3">
      <c r="A3" s="10"/>
      <c r="B3" s="11" t="s">
        <v>40</v>
      </c>
      <c r="C3" s="10"/>
      <c r="D3" s="10"/>
      <c r="E3" s="10"/>
      <c r="F3" s="10"/>
      <c r="G3" s="10"/>
      <c r="H3" s="12"/>
    </row>
    <row r="4" spans="1:17" ht="21" x14ac:dyDescent="0.25">
      <c r="E4" s="13" t="s">
        <v>14</v>
      </c>
      <c r="F4" s="13" t="s">
        <v>19</v>
      </c>
      <c r="G4" s="13" t="s">
        <v>22</v>
      </c>
      <c r="H4" s="14" t="s">
        <v>41</v>
      </c>
    </row>
    <row r="5" spans="1:17" ht="19" x14ac:dyDescent="0.25">
      <c r="A5" s="15" t="s">
        <v>14</v>
      </c>
      <c r="B5" s="16" t="s">
        <v>42</v>
      </c>
      <c r="C5" s="16" t="s">
        <v>43</v>
      </c>
      <c r="D5" s="16" t="s">
        <v>17</v>
      </c>
      <c r="E5" s="17">
        <v>97</v>
      </c>
      <c r="F5" s="17">
        <v>98</v>
      </c>
      <c r="G5" s="17">
        <v>100</v>
      </c>
      <c r="H5" s="15">
        <v>295</v>
      </c>
    </row>
    <row r="6" spans="1:17" ht="19" x14ac:dyDescent="0.25">
      <c r="A6" s="15" t="s">
        <v>19</v>
      </c>
      <c r="B6" s="16" t="s">
        <v>44</v>
      </c>
      <c r="C6" s="16" t="s">
        <v>45</v>
      </c>
      <c r="D6" s="16" t="s">
        <v>17</v>
      </c>
      <c r="E6" s="17">
        <v>96</v>
      </c>
      <c r="F6" s="17">
        <v>92</v>
      </c>
      <c r="G6" s="17">
        <v>96</v>
      </c>
      <c r="H6" s="15">
        <v>284</v>
      </c>
    </row>
    <row r="7" spans="1:17" ht="19" x14ac:dyDescent="0.25">
      <c r="A7" s="15" t="s">
        <v>22</v>
      </c>
      <c r="B7" s="16" t="s">
        <v>46</v>
      </c>
      <c r="C7" s="16" t="s">
        <v>47</v>
      </c>
      <c r="D7" s="16" t="s">
        <v>48</v>
      </c>
      <c r="E7" s="17">
        <v>95</v>
      </c>
      <c r="F7" s="17">
        <v>95</v>
      </c>
      <c r="G7" s="17">
        <v>90</v>
      </c>
      <c r="H7" s="15">
        <v>280</v>
      </c>
    </row>
    <row r="8" spans="1:17" ht="19" x14ac:dyDescent="0.25">
      <c r="A8" s="17" t="s">
        <v>49</v>
      </c>
      <c r="B8" s="11" t="s">
        <v>23</v>
      </c>
      <c r="C8" s="11" t="s">
        <v>24</v>
      </c>
      <c r="D8" s="11" t="s">
        <v>17</v>
      </c>
      <c r="E8" s="17">
        <v>89</v>
      </c>
      <c r="F8" s="17">
        <v>93</v>
      </c>
      <c r="G8" s="17">
        <v>90</v>
      </c>
      <c r="H8" s="15">
        <v>272</v>
      </c>
    </row>
    <row r="9" spans="1:17" ht="19" x14ac:dyDescent="0.25">
      <c r="A9" s="17" t="s">
        <v>50</v>
      </c>
      <c r="B9" s="11" t="s">
        <v>51</v>
      </c>
      <c r="C9" s="11" t="s">
        <v>52</v>
      </c>
      <c r="D9" s="11" t="s">
        <v>48</v>
      </c>
      <c r="E9" s="17">
        <v>91</v>
      </c>
      <c r="F9" s="17">
        <v>87</v>
      </c>
      <c r="G9" s="17">
        <v>89</v>
      </c>
      <c r="H9" s="15">
        <v>267</v>
      </c>
      <c r="Q9">
        <v>1</v>
      </c>
    </row>
    <row r="10" spans="1:17" ht="19" x14ac:dyDescent="0.25">
      <c r="A10" s="17" t="s">
        <v>53</v>
      </c>
      <c r="B10" s="11" t="s">
        <v>54</v>
      </c>
      <c r="C10" s="11" t="s">
        <v>55</v>
      </c>
      <c r="D10" s="11" t="s">
        <v>17</v>
      </c>
      <c r="E10" s="17">
        <v>83</v>
      </c>
      <c r="F10" s="17">
        <v>89</v>
      </c>
      <c r="G10" s="17">
        <v>92</v>
      </c>
      <c r="H10" s="15">
        <v>264</v>
      </c>
    </row>
    <row r="11" spans="1:17" ht="19" x14ac:dyDescent="0.25">
      <c r="A11" s="17" t="s">
        <v>56</v>
      </c>
      <c r="B11" s="11" t="s">
        <v>57</v>
      </c>
      <c r="C11" s="11" t="s">
        <v>58</v>
      </c>
      <c r="D11" s="11" t="s">
        <v>48</v>
      </c>
      <c r="E11" s="17">
        <v>82</v>
      </c>
      <c r="F11" s="17">
        <v>82</v>
      </c>
      <c r="G11" s="17">
        <v>90</v>
      </c>
      <c r="H11" s="15">
        <v>254</v>
      </c>
    </row>
    <row r="12" spans="1:17" ht="19" x14ac:dyDescent="0.25">
      <c r="A12" s="17" t="s">
        <v>59</v>
      </c>
      <c r="B12" s="11" t="s">
        <v>60</v>
      </c>
      <c r="C12" s="11" t="s">
        <v>61</v>
      </c>
      <c r="D12" s="11" t="s">
        <v>17</v>
      </c>
      <c r="E12" s="17">
        <v>82</v>
      </c>
      <c r="F12" s="17">
        <v>80</v>
      </c>
      <c r="G12" s="17">
        <v>74</v>
      </c>
      <c r="H12" s="15">
        <v>236</v>
      </c>
    </row>
    <row r="14" spans="1:17" ht="16" x14ac:dyDescent="0.2">
      <c r="B14" s="8" t="s">
        <v>33</v>
      </c>
      <c r="C14" s="8" t="s">
        <v>34</v>
      </c>
    </row>
    <row r="15" spans="1:17" ht="16" x14ac:dyDescent="0.2">
      <c r="B15" s="8"/>
      <c r="C15" s="8" t="s">
        <v>36</v>
      </c>
    </row>
    <row r="16" spans="1:17" ht="16" x14ac:dyDescent="0.2">
      <c r="B16" s="8" t="s">
        <v>37</v>
      </c>
      <c r="C16" s="8" t="s">
        <v>38</v>
      </c>
    </row>
  </sheetData>
  <sheetProtection selectLockedCells="1" selectUnlockedCells="1"/>
  <mergeCells count="1">
    <mergeCell ref="A1:H1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