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.muru\Downloads\"/>
    </mc:Choice>
  </mc:AlternateContent>
  <bookViews>
    <workbookView xWindow="0" yWindow="0" windowWidth="16380" windowHeight="8190" tabRatio="988" activeTab="7"/>
  </bookViews>
  <sheets>
    <sheet name="Püss N, NJ" sheetId="1" r:id="rId1"/>
    <sheet name="Püss M" sheetId="2" r:id="rId2"/>
    <sheet name="Püss MJ, MV" sheetId="3" r:id="rId3"/>
    <sheet name="Püstol N, NJ" sheetId="4" r:id="rId4"/>
    <sheet name="Püstol M, MV" sheetId="5" r:id="rId5"/>
    <sheet name="Püstol M70+, MJ" sheetId="6" r:id="rId6"/>
    <sheet name="Toelt" sheetId="7" r:id="rId7"/>
    <sheet name="liikuv märk" sheetId="8" r:id="rId8"/>
    <sheet name="Kohtunikud" sheetId="9" r:id="rId9"/>
  </sheets>
  <definedNames>
    <definedName name="_xlnm._FilterDatabase" localSheetId="1">'Püss M'!$A$6:$L$36</definedName>
    <definedName name="_xlnm._FilterDatabase" localSheetId="2">'Püss MJ, MV'!$A$4:$L$5</definedName>
  </definedNames>
  <calcPr calcId="162913" iterateDelta="1E-4"/>
</workbook>
</file>

<file path=xl/calcChain.xml><?xml version="1.0" encoding="utf-8"?>
<calcChain xmlns="http://schemas.openxmlformats.org/spreadsheetml/2006/main">
  <c r="L28" i="4" l="1"/>
  <c r="T19" i="8" l="1"/>
  <c r="Q19" i="8"/>
  <c r="U19" i="8" s="1"/>
  <c r="M19" i="8"/>
  <c r="I19" i="8"/>
  <c r="N19" i="8" s="1"/>
  <c r="V19" i="8" s="1"/>
  <c r="T18" i="8"/>
  <c r="Q18" i="8"/>
  <c r="U18" i="8" s="1"/>
  <c r="N18" i="8"/>
  <c r="V18" i="8" s="1"/>
  <c r="M18" i="8"/>
  <c r="I18" i="8"/>
  <c r="U17" i="8"/>
  <c r="T17" i="8"/>
  <c r="Q17" i="8"/>
  <c r="M17" i="8"/>
  <c r="N17" i="8" s="1"/>
  <c r="V17" i="8" s="1"/>
  <c r="I17" i="8"/>
  <c r="T16" i="8"/>
  <c r="U16" i="8" s="1"/>
  <c r="Q16" i="8"/>
  <c r="M16" i="8"/>
  <c r="I16" i="8"/>
  <c r="N16" i="8" s="1"/>
  <c r="T15" i="8"/>
  <c r="Q15" i="8"/>
  <c r="U15" i="8" s="1"/>
  <c r="M15" i="8"/>
  <c r="I15" i="8"/>
  <c r="N15" i="8" s="1"/>
  <c r="T14" i="8"/>
  <c r="Q14" i="8"/>
  <c r="U14" i="8" s="1"/>
  <c r="N14" i="8"/>
  <c r="M14" i="8"/>
  <c r="I14" i="8"/>
  <c r="U13" i="8"/>
  <c r="T13" i="8"/>
  <c r="Q13" i="8"/>
  <c r="M13" i="8"/>
  <c r="N13" i="8" s="1"/>
  <c r="V13" i="8" s="1"/>
  <c r="I13" i="8"/>
  <c r="T12" i="8"/>
  <c r="U12" i="8" s="1"/>
  <c r="Q12" i="8"/>
  <c r="M12" i="8"/>
  <c r="I12" i="8"/>
  <c r="N12" i="8" s="1"/>
  <c r="V12" i="8" s="1"/>
  <c r="T11" i="8"/>
  <c r="Q11" i="8"/>
  <c r="U11" i="8" s="1"/>
  <c r="M11" i="8"/>
  <c r="I11" i="8"/>
  <c r="N11" i="8" s="1"/>
  <c r="V11" i="8" s="1"/>
  <c r="T10" i="8"/>
  <c r="Q10" i="8"/>
  <c r="U10" i="8" s="1"/>
  <c r="N10" i="8"/>
  <c r="V10" i="8" s="1"/>
  <c r="M10" i="8"/>
  <c r="I10" i="8"/>
  <c r="T9" i="8"/>
  <c r="Q9" i="8"/>
  <c r="U9" i="8" s="1"/>
  <c r="M9" i="8"/>
  <c r="N9" i="8" s="1"/>
  <c r="V9" i="8" s="1"/>
  <c r="I9" i="8"/>
  <c r="T8" i="8"/>
  <c r="U8" i="8" s="1"/>
  <c r="Q8" i="8"/>
  <c r="M8" i="8"/>
  <c r="I8" i="8"/>
  <c r="N8" i="8" s="1"/>
  <c r="T7" i="8"/>
  <c r="Q7" i="8"/>
  <c r="U7" i="8" s="1"/>
  <c r="M7" i="8"/>
  <c r="I7" i="8"/>
  <c r="N7" i="8" s="1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4" i="7"/>
  <c r="H13" i="7"/>
  <c r="H12" i="7"/>
  <c r="H11" i="7"/>
  <c r="H10" i="7"/>
  <c r="H9" i="7"/>
  <c r="H8" i="7"/>
  <c r="H7" i="7"/>
  <c r="J18" i="6"/>
  <c r="J17" i="6"/>
  <c r="J16" i="6"/>
  <c r="J15" i="6"/>
  <c r="J10" i="6"/>
  <c r="J9" i="6"/>
  <c r="J8" i="6"/>
  <c r="J7" i="6"/>
  <c r="J6" i="6"/>
  <c r="J5" i="6"/>
  <c r="J4" i="6"/>
  <c r="J3" i="6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31" i="4"/>
  <c r="L30" i="4"/>
  <c r="L29" i="4"/>
  <c r="L27" i="4"/>
  <c r="L26" i="4"/>
  <c r="L25" i="4"/>
  <c r="L24" i="4"/>
  <c r="L17" i="4"/>
  <c r="L16" i="4"/>
  <c r="L15" i="4"/>
  <c r="L14" i="4"/>
  <c r="L13" i="4"/>
  <c r="L12" i="4"/>
  <c r="L11" i="4"/>
  <c r="L10" i="4"/>
  <c r="L9" i="4"/>
  <c r="L8" i="4"/>
  <c r="J29" i="3"/>
  <c r="J28" i="3"/>
  <c r="J27" i="3"/>
  <c r="J26" i="3"/>
  <c r="J25" i="3"/>
  <c r="J24" i="3"/>
  <c r="J23" i="3"/>
  <c r="J22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L40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L9" i="2"/>
  <c r="L8" i="2"/>
  <c r="L7" i="2"/>
  <c r="L6" i="2"/>
  <c r="J24" i="1"/>
  <c r="J23" i="1"/>
  <c r="J22" i="1"/>
  <c r="J21" i="1"/>
  <c r="J20" i="1"/>
  <c r="L19" i="1"/>
  <c r="L18" i="1"/>
  <c r="L13" i="1"/>
  <c r="L12" i="1"/>
  <c r="L11" i="1"/>
  <c r="L10" i="1"/>
  <c r="L9" i="1"/>
  <c r="L8" i="1"/>
  <c r="V15" i="8" l="1"/>
  <c r="V16" i="8"/>
  <c r="V7" i="8"/>
  <c r="V8" i="8"/>
  <c r="V14" i="8"/>
</calcChain>
</file>

<file path=xl/sharedStrings.xml><?xml version="1.0" encoding="utf-8"?>
<sst xmlns="http://schemas.openxmlformats.org/spreadsheetml/2006/main" count="796" uniqueCount="313">
  <si>
    <t>Männiku Õhk XVIII</t>
  </si>
  <si>
    <t>Männiku lasketiir</t>
  </si>
  <si>
    <t>10.-14.03.2020</t>
  </si>
  <si>
    <t>Õhupüss naised</t>
  </si>
  <si>
    <t>nr</t>
  </si>
  <si>
    <t>Ees-   ja</t>
  </si>
  <si>
    <t>perekonnanimi</t>
  </si>
  <si>
    <t>s.a.</t>
  </si>
  <si>
    <t>Klubi</t>
  </si>
  <si>
    <t>Seeriad</t>
  </si>
  <si>
    <t>Σ</t>
  </si>
  <si>
    <t>kl</t>
  </si>
  <si>
    <t>I</t>
  </si>
  <si>
    <t>Ljudmila</t>
  </si>
  <si>
    <t>KORTŠAGINA</t>
  </si>
  <si>
    <t>KL MäLK/Kalevi</t>
  </si>
  <si>
    <t>M</t>
  </si>
  <si>
    <t>II</t>
  </si>
  <si>
    <t>Olivia-Stella</t>
  </si>
  <si>
    <t>SALM</t>
  </si>
  <si>
    <t>KL MäLK/NKK</t>
  </si>
  <si>
    <t>III</t>
  </si>
  <si>
    <t>Liivi</t>
  </si>
  <si>
    <t>HANSEN</t>
  </si>
  <si>
    <t>Hiiumaa LK</t>
  </si>
  <si>
    <t>Katre</t>
  </si>
  <si>
    <t>KRÖÖNSTRÖM</t>
  </si>
  <si>
    <t>Külli</t>
  </si>
  <si>
    <t>DAVEL</t>
  </si>
  <si>
    <t>Margit</t>
  </si>
  <si>
    <t>GERNDORF</t>
  </si>
  <si>
    <t>KL MäLK</t>
  </si>
  <si>
    <t>Õhupüss tüdrukud</t>
  </si>
  <si>
    <t>Marielle</t>
  </si>
  <si>
    <t>MAARAND</t>
  </si>
  <si>
    <t>Berit</t>
  </si>
  <si>
    <t>LIIVAMAA</t>
  </si>
  <si>
    <t>Pilleriin</t>
  </si>
  <si>
    <t>VAARIK</t>
  </si>
  <si>
    <t>V-Maarja</t>
  </si>
  <si>
    <t>Meeli Margit</t>
  </si>
  <si>
    <t>ILJAŠENKO</t>
  </si>
  <si>
    <t>Airika</t>
  </si>
  <si>
    <t>TAMMUS</t>
  </si>
  <si>
    <t>,</t>
  </si>
  <si>
    <t>Õhupüss mehed</t>
  </si>
  <si>
    <t>Joosep Robin</t>
  </si>
  <si>
    <t>ALBERT</t>
  </si>
  <si>
    <t>KL MäLK/NK</t>
  </si>
  <si>
    <t>Ain</t>
  </si>
  <si>
    <t>MURU</t>
  </si>
  <si>
    <t>KL MäLK/Toomp,</t>
  </si>
  <si>
    <t>Meelis</t>
  </si>
  <si>
    <t>KASK</t>
  </si>
  <si>
    <t>KL MäLK/Viru</t>
  </si>
  <si>
    <t>Andres</t>
  </si>
  <si>
    <t>HUNT</t>
  </si>
  <si>
    <t>Põlva LSK</t>
  </si>
  <si>
    <t>Edik</t>
  </si>
  <si>
    <t>KOPPELMANN</t>
  </si>
  <si>
    <t>KL MäLK/Nõmme</t>
  </si>
  <si>
    <t>Raivo</t>
  </si>
  <si>
    <t>ROOSILEHT</t>
  </si>
  <si>
    <t>KL MäLK/LÜK</t>
  </si>
  <si>
    <t>Elmet</t>
  </si>
  <si>
    <t>ORASSON</t>
  </si>
  <si>
    <t>Manfred</t>
  </si>
  <si>
    <t>KUKK</t>
  </si>
  <si>
    <t>Ülenurme</t>
  </si>
  <si>
    <t>Kahru</t>
  </si>
  <si>
    <t>Männik</t>
  </si>
  <si>
    <t>Janis</t>
  </si>
  <si>
    <t>AARNE</t>
  </si>
  <si>
    <t>Kalmar</t>
  </si>
  <si>
    <t>TIKERPUU</t>
  </si>
  <si>
    <t>Peeter</t>
  </si>
  <si>
    <t>OLESK</t>
  </si>
  <si>
    <t>KJSK/LÜK</t>
  </si>
  <si>
    <t>Jüri</t>
  </si>
  <si>
    <t>KILVITS</t>
  </si>
  <si>
    <t>Margus</t>
  </si>
  <si>
    <t>TÕKMAN</t>
  </si>
  <si>
    <t>KL MäLK/Mere</t>
  </si>
  <si>
    <t>RAUDE</t>
  </si>
  <si>
    <t>Fred</t>
  </si>
  <si>
    <t>RAUKAS</t>
  </si>
  <si>
    <t>KJ/LÜK</t>
  </si>
  <si>
    <t>Mihkel</t>
  </si>
  <si>
    <t>MADALVEE</t>
  </si>
  <si>
    <t>Mere</t>
  </si>
  <si>
    <t>Mart</t>
  </si>
  <si>
    <t>MARTMA</t>
  </si>
  <si>
    <t>Ülo</t>
  </si>
  <si>
    <t>MADISSOON</t>
  </si>
  <si>
    <t>Toomas</t>
  </si>
  <si>
    <t>VÄLI</t>
  </si>
  <si>
    <t>KL MäLK/AKM</t>
  </si>
  <si>
    <t>OKS</t>
  </si>
  <si>
    <t>Taivo</t>
  </si>
  <si>
    <t>EILANDT</t>
  </si>
  <si>
    <t>Tõnu</t>
  </si>
  <si>
    <t>PÄRNAMÄE</t>
  </si>
  <si>
    <t>Tiit</t>
  </si>
  <si>
    <t>ÕISPUU</t>
  </si>
  <si>
    <t>Vello</t>
  </si>
  <si>
    <t>KARJA</t>
  </si>
  <si>
    <t>Vladimir</t>
  </si>
  <si>
    <t>KUZNETSOV</t>
  </si>
  <si>
    <t>Ivar</t>
  </si>
  <si>
    <t>SÄDE</t>
  </si>
  <si>
    <t>Ants</t>
  </si>
  <si>
    <t>PERTELSON</t>
  </si>
  <si>
    <t>Oliver</t>
  </si>
  <si>
    <t>RAAL</t>
  </si>
  <si>
    <t>Martin</t>
  </si>
  <si>
    <t>PEDAI</t>
  </si>
  <si>
    <t>Uno</t>
  </si>
  <si>
    <t>LEISMAN</t>
  </si>
  <si>
    <t>Kristjan</t>
  </si>
  <si>
    <t>PÜTSEP</t>
  </si>
  <si>
    <t>Lembit</t>
  </si>
  <si>
    <t>MITT</t>
  </si>
  <si>
    <t>INVA</t>
  </si>
  <si>
    <t>Taavi</t>
  </si>
  <si>
    <t>MEINBERG</t>
  </si>
  <si>
    <t>Õhupüss poisid</t>
  </si>
  <si>
    <t>Kl.</t>
  </si>
  <si>
    <t>MÄNNIK</t>
  </si>
  <si>
    <t>Kalev</t>
  </si>
  <si>
    <t>KIVIOJA</t>
  </si>
  <si>
    <t>KIRSS</t>
  </si>
  <si>
    <t>Karl Erik</t>
  </si>
  <si>
    <t>KOHAVA</t>
  </si>
  <si>
    <t>Erik</t>
  </si>
  <si>
    <t>PRUUL</t>
  </si>
  <si>
    <t>Pärni</t>
  </si>
  <si>
    <t>KUUSE</t>
  </si>
  <si>
    <t>Dmitri</t>
  </si>
  <si>
    <t>TŠASOVSKIH</t>
  </si>
  <si>
    <t>Marius Silver</t>
  </si>
  <si>
    <t>TEDDER</t>
  </si>
  <si>
    <t>Rasmus</t>
  </si>
  <si>
    <t>ROOD</t>
  </si>
  <si>
    <t>Mihkel Markus</t>
  </si>
  <si>
    <t>REMMELGAS</t>
  </si>
  <si>
    <t>Rainer</t>
  </si>
  <si>
    <t>Ragnar</t>
  </si>
  <si>
    <t>PUIO</t>
  </si>
  <si>
    <t>MV 70+</t>
  </si>
  <si>
    <t>Endel</t>
  </si>
  <si>
    <t>JÄRV</t>
  </si>
  <si>
    <t>KL MäLK/Toomp.</t>
  </si>
  <si>
    <t>NEIDLA</t>
  </si>
  <si>
    <t>Matti</t>
  </si>
  <si>
    <t>KANEP</t>
  </si>
  <si>
    <t>DOROZKOV</t>
  </si>
  <si>
    <t>Kalju</t>
  </si>
  <si>
    <t>LEST</t>
  </si>
  <si>
    <t>Harri</t>
  </si>
  <si>
    <t>LUGU</t>
  </si>
  <si>
    <t>NAMSING</t>
  </si>
  <si>
    <t>Õhupüstol naised</t>
  </si>
  <si>
    <t>Heili</t>
  </si>
  <si>
    <t>LEPP</t>
  </si>
  <si>
    <t>Anna</t>
  </si>
  <si>
    <t>KULESOVA</t>
  </si>
  <si>
    <t>Kairi Liis</t>
  </si>
  <si>
    <t>ROONURM</t>
  </si>
  <si>
    <t>Merje</t>
  </si>
  <si>
    <t>TENSO</t>
  </si>
  <si>
    <t>Põlva LK</t>
  </si>
  <si>
    <t>Ragne</t>
  </si>
  <si>
    <t>FALILEJEV</t>
  </si>
  <si>
    <t>Kaiu LK</t>
  </si>
  <si>
    <t>Liisa Greta</t>
  </si>
  <si>
    <t>KOPPELMAA</t>
  </si>
  <si>
    <t>Kris-Marie</t>
  </si>
  <si>
    <t>NISU</t>
  </si>
  <si>
    <t>Aljona</t>
  </si>
  <si>
    <t>SERGEJEVA</t>
  </si>
  <si>
    <t>SK TAK</t>
  </si>
  <si>
    <t>Maire</t>
  </si>
  <si>
    <t>LIIDLEIN</t>
  </si>
  <si>
    <t>LÜK</t>
  </si>
  <si>
    <t>Õhupüstol tüdrukud</t>
  </si>
  <si>
    <t>Elerin</t>
  </si>
  <si>
    <t>ROSS</t>
  </si>
  <si>
    <t>Simona</t>
  </si>
  <si>
    <t>SEPPET</t>
  </si>
  <si>
    <t>Naho</t>
  </si>
  <si>
    <t>KUKI</t>
  </si>
  <si>
    <t>Jaapan</t>
  </si>
  <si>
    <t>Sirli</t>
  </si>
  <si>
    <t>LIKK</t>
  </si>
  <si>
    <t>Kati-Ly</t>
  </si>
  <si>
    <t>Randviir</t>
  </si>
  <si>
    <t>Mirtel Trine</t>
  </si>
  <si>
    <t>Õhupüstol mehed</t>
  </si>
  <si>
    <t>Kirill</t>
  </si>
  <si>
    <t>LEPMAN</t>
  </si>
  <si>
    <t>Valga LK</t>
  </si>
  <si>
    <t>Raul</t>
  </si>
  <si>
    <t>ERK</t>
  </si>
  <si>
    <t>Tarmo</t>
  </si>
  <si>
    <t>TUI</t>
  </si>
  <si>
    <t>Jevgeni</t>
  </si>
  <si>
    <t>MIHHAILOV</t>
  </si>
  <si>
    <t>Andrus</t>
  </si>
  <si>
    <t>Rüütelmaa</t>
  </si>
  <si>
    <t>Märt</t>
  </si>
  <si>
    <t>ORRO</t>
  </si>
  <si>
    <t>Hannes</t>
  </si>
  <si>
    <t>PRIKS</t>
  </si>
  <si>
    <t>KJSK</t>
  </si>
  <si>
    <t>UHEK</t>
  </si>
  <si>
    <t>Marchus Joonas</t>
  </si>
  <si>
    <t>KOPPEL</t>
  </si>
  <si>
    <t>Priidu</t>
  </si>
  <si>
    <t>KL MäLK/Ida</t>
  </si>
  <si>
    <t/>
  </si>
  <si>
    <t>KUKS</t>
  </si>
  <si>
    <t>JAAKSON</t>
  </si>
  <si>
    <t>IVANOV</t>
  </si>
  <si>
    <t>MäLK/LÜK</t>
  </si>
  <si>
    <t>Kaupo</t>
  </si>
  <si>
    <t>KIIS</t>
  </si>
  <si>
    <t>Aimar</t>
  </si>
  <si>
    <t>PURLAU</t>
  </si>
  <si>
    <t>KL</t>
  </si>
  <si>
    <t>Kaido</t>
  </si>
  <si>
    <t>SAUL</t>
  </si>
  <si>
    <t>Õhupüstol 70+</t>
  </si>
  <si>
    <t>KL MäLK/Toompea</t>
  </si>
  <si>
    <t>KAASIKU</t>
  </si>
  <si>
    <t>Paavo</t>
  </si>
  <si>
    <t>ROOBA</t>
  </si>
  <si>
    <t>Õhupüstol poisid</t>
  </si>
  <si>
    <t>JUURIK</t>
  </si>
  <si>
    <t>Marten</t>
  </si>
  <si>
    <t>KIVISALU</t>
  </si>
  <si>
    <t>Joosep</t>
  </si>
  <si>
    <t>LUMI</t>
  </si>
  <si>
    <t>Õhupüss toelt</t>
  </si>
  <si>
    <t>sise</t>
  </si>
  <si>
    <t>Marta Madleen</t>
  </si>
  <si>
    <t>Mariliis</t>
  </si>
  <si>
    <t>PÄRN</t>
  </si>
  <si>
    <t>Kerstin Maribell</t>
  </si>
  <si>
    <t>Ralf</t>
  </si>
  <si>
    <t>Hiium LK</t>
  </si>
  <si>
    <t>Nora</t>
  </si>
  <si>
    <t>Saku KT</t>
  </si>
  <si>
    <t>Oskar</t>
  </si>
  <si>
    <t>SANDER</t>
  </si>
  <si>
    <t>Lilleküla NK</t>
  </si>
  <si>
    <t>Ronja</t>
  </si>
  <si>
    <t>TALIJÄRV</t>
  </si>
  <si>
    <t>Rainis</t>
  </si>
  <si>
    <t>2007-2009</t>
  </si>
  <si>
    <t>Joosep</t>
  </si>
  <si>
    <t>Mikk</t>
  </si>
  <si>
    <t>METSAVIIR</t>
  </si>
  <si>
    <t>Nõmme NK</t>
  </si>
  <si>
    <t>Laura</t>
  </si>
  <si>
    <t>TALUMAA</t>
  </si>
  <si>
    <t>KL MäLK/Saue</t>
  </si>
  <si>
    <t>Rauno</t>
  </si>
  <si>
    <t>LOPP</t>
  </si>
  <si>
    <t>HAAS</t>
  </si>
  <si>
    <t>Helena</t>
  </si>
  <si>
    <t>VAIN</t>
  </si>
  <si>
    <t>Angela</t>
  </si>
  <si>
    <t>LUNDVER</t>
  </si>
  <si>
    <t>2004-2006</t>
  </si>
  <si>
    <t>Annika</t>
  </si>
  <si>
    <t>SARNA</t>
  </si>
  <si>
    <t>Karö Erik</t>
  </si>
  <si>
    <t>KL MäLK/KT</t>
  </si>
  <si>
    <t>TSASOVSKIH</t>
  </si>
  <si>
    <t>SAAR</t>
  </si>
  <si>
    <t>RANDVIIR</t>
  </si>
  <si>
    <t>VIIN</t>
  </si>
  <si>
    <t>VIIKMÄE</t>
  </si>
  <si>
    <t>Liikuv märk 30+30 lasku ja 20+20 MIX kogusummana</t>
  </si>
  <si>
    <t>Aeglane</t>
  </si>
  <si>
    <t>Kiire</t>
  </si>
  <si>
    <t>20+20 Σ</t>
  </si>
  <si>
    <t>HALLIK</t>
  </si>
  <si>
    <t>Alar</t>
  </si>
  <si>
    <t>HEINSAAR</t>
  </si>
  <si>
    <t>TAMMELA</t>
  </si>
  <si>
    <t>SUSS</t>
  </si>
  <si>
    <t>LEEMET</t>
  </si>
  <si>
    <t>Aili</t>
  </si>
  <si>
    <t>POPP</t>
  </si>
  <si>
    <t>Marit</t>
  </si>
  <si>
    <t>VIIDING</t>
  </si>
  <si>
    <t>Peakohtunik</t>
  </si>
  <si>
    <t>Mart PUUSEPP</t>
  </si>
  <si>
    <t>Zürii</t>
  </si>
  <si>
    <t>Karin MURU</t>
  </si>
  <si>
    <t>Kaupo KIIS</t>
  </si>
  <si>
    <t>Toomas HALLIK</t>
  </si>
  <si>
    <t>10m tulejoonel</t>
  </si>
  <si>
    <t>Jüri KILVITS</t>
  </si>
  <si>
    <t>Ain MURU</t>
  </si>
  <si>
    <t>Matti KANEP</t>
  </si>
  <si>
    <t>Arvestus</t>
  </si>
  <si>
    <t>Protokollid</t>
  </si>
  <si>
    <t>Liikuv märk</t>
  </si>
  <si>
    <t>Anne-Mai</t>
  </si>
  <si>
    <t>NAHK</t>
  </si>
  <si>
    <t xml:space="preserve">30+30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</si>
</sst>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"/>
    <numFmt numFmtId="165" formatCode="0.0"/>
  </numFmts>
  <fonts count="27" x14ac:knownFonts="1">
    <font>
      <sz val="11"/>
      <color rgb="FF000000"/>
      <name val="Calibri"/>
      <family val="2"/>
      <charset val="186"/>
    </font>
    <font>
      <sz val="11"/>
      <color rgb="FF000000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1"/>
      <color rgb="FF000000"/>
      <name val="Arial"/>
      <family val="2"/>
      <charset val="186"/>
    </font>
    <font>
      <i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i/>
      <sz val="11"/>
      <name val="Arial"/>
      <family val="2"/>
      <charset val="186"/>
    </font>
    <font>
      <sz val="11"/>
      <color rgb="FF000000"/>
      <name val="Arial"/>
      <family val="2"/>
      <charset val="1"/>
    </font>
    <font>
      <sz val="10"/>
      <name val="Arial"/>
      <family val="2"/>
      <charset val="186"/>
    </font>
    <font>
      <sz val="11"/>
      <name val="Arial"/>
      <family val="2"/>
      <charset val="1"/>
    </font>
    <font>
      <sz val="12"/>
      <color rgb="FF000000"/>
      <name val="Arial"/>
      <family val="2"/>
      <charset val="186"/>
    </font>
    <font>
      <b/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i/>
      <sz val="11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color rgb="FF000000"/>
      <name val="Calibri"/>
      <family val="2"/>
      <charset val="186"/>
    </font>
    <font>
      <i/>
      <sz val="12"/>
      <color rgb="FF000000"/>
      <name val="Arial"/>
      <family val="2"/>
      <charset val="186"/>
    </font>
    <font>
      <i/>
      <sz val="12"/>
      <name val="Arial"/>
      <family val="2"/>
      <charset val="186"/>
    </font>
    <font>
      <b/>
      <i/>
      <sz val="14"/>
      <name val="Arial"/>
      <family val="2"/>
      <charset val="186"/>
    </font>
    <font>
      <b/>
      <sz val="14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1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0" fontId="18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L29" sqref="L29"/>
    </sheetView>
  </sheetViews>
  <sheetFormatPr defaultRowHeight="15" x14ac:dyDescent="0.25"/>
  <cols>
    <col min="1" max="1" width="6.5703125"/>
    <col min="2" max="2" width="13.28515625"/>
    <col min="3" max="3" width="17.140625"/>
    <col min="4" max="4" width="8.85546875"/>
    <col min="5" max="5" width="15.28515625"/>
    <col min="6" max="11" width="7.28515625"/>
    <col min="12" max="12" width="7.85546875"/>
    <col min="13" max="1025" width="8.85546875"/>
  </cols>
  <sheetData>
    <row r="1" spans="1:13" ht="18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3" t="s">
        <v>1</v>
      </c>
      <c r="B3" s="1"/>
      <c r="C3" s="1"/>
      <c r="D3" s="1"/>
      <c r="E3" s="1"/>
      <c r="F3" s="1"/>
      <c r="G3" s="1"/>
      <c r="H3" s="1"/>
      <c r="I3" s="1"/>
      <c r="J3" s="4" t="s">
        <v>2</v>
      </c>
      <c r="K3" s="1"/>
      <c r="L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5.75" x14ac:dyDescent="0.25">
      <c r="A5" s="1"/>
      <c r="B5" s="5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6" t="s">
        <v>4</v>
      </c>
      <c r="B7" s="7" t="s">
        <v>5</v>
      </c>
      <c r="C7" s="7" t="s">
        <v>6</v>
      </c>
      <c r="D7" s="8" t="s">
        <v>7</v>
      </c>
      <c r="E7" s="8" t="s">
        <v>8</v>
      </c>
      <c r="F7" s="61" t="s">
        <v>9</v>
      </c>
      <c r="G7" s="61"/>
      <c r="H7" s="61"/>
      <c r="I7" s="61"/>
      <c r="J7" s="61"/>
      <c r="K7" s="61"/>
      <c r="L7" s="8" t="s">
        <v>10</v>
      </c>
      <c r="M7" s="9" t="s">
        <v>11</v>
      </c>
    </row>
    <row r="8" spans="1:13" x14ac:dyDescent="0.25">
      <c r="A8" s="10" t="s">
        <v>12</v>
      </c>
      <c r="B8" s="11" t="s">
        <v>13</v>
      </c>
      <c r="C8" s="11" t="s">
        <v>14</v>
      </c>
      <c r="D8" s="12">
        <v>1969</v>
      </c>
      <c r="E8" s="13" t="s">
        <v>15</v>
      </c>
      <c r="F8" s="14">
        <v>104</v>
      </c>
      <c r="G8" s="14">
        <v>100.3</v>
      </c>
      <c r="H8" s="14">
        <v>104.5</v>
      </c>
      <c r="I8" s="14">
        <v>100.7</v>
      </c>
      <c r="J8" s="15">
        <v>100.7</v>
      </c>
      <c r="K8" s="15">
        <v>97.3</v>
      </c>
      <c r="L8" s="16">
        <f t="shared" ref="L8:L13" si="0">SUM(F8:K8)</f>
        <v>607.5</v>
      </c>
      <c r="M8" s="9" t="s">
        <v>16</v>
      </c>
    </row>
    <row r="9" spans="1:13" x14ac:dyDescent="0.25">
      <c r="A9" s="10" t="s">
        <v>17</v>
      </c>
      <c r="B9" s="17" t="s">
        <v>18</v>
      </c>
      <c r="C9" s="17" t="s">
        <v>19</v>
      </c>
      <c r="D9" s="14">
        <v>1998</v>
      </c>
      <c r="E9" s="13" t="s">
        <v>20</v>
      </c>
      <c r="F9" s="14">
        <v>93.4</v>
      </c>
      <c r="G9" s="14">
        <v>99.5</v>
      </c>
      <c r="H9" s="14">
        <v>99.9</v>
      </c>
      <c r="I9" s="14">
        <v>98.2</v>
      </c>
      <c r="J9" s="14">
        <v>94.3</v>
      </c>
      <c r="K9" s="14">
        <v>95.5</v>
      </c>
      <c r="L9" s="16">
        <f t="shared" si="0"/>
        <v>580.79999999999995</v>
      </c>
      <c r="M9" s="9" t="s">
        <v>17</v>
      </c>
    </row>
    <row r="10" spans="1:13" x14ac:dyDescent="0.25">
      <c r="A10" s="10" t="s">
        <v>21</v>
      </c>
      <c r="B10" s="11" t="s">
        <v>22</v>
      </c>
      <c r="C10" s="11" t="s">
        <v>23</v>
      </c>
      <c r="D10" s="14">
        <v>1965</v>
      </c>
      <c r="E10" s="1" t="s">
        <v>24</v>
      </c>
      <c r="F10" s="14">
        <v>94.5</v>
      </c>
      <c r="G10" s="14">
        <v>91.4</v>
      </c>
      <c r="H10" s="14">
        <v>97</v>
      </c>
      <c r="I10" s="14">
        <v>96.2</v>
      </c>
      <c r="J10" s="14">
        <v>92.1</v>
      </c>
      <c r="K10" s="14">
        <v>95.9</v>
      </c>
      <c r="L10" s="16">
        <f t="shared" si="0"/>
        <v>567.09999999999991</v>
      </c>
      <c r="M10" s="9" t="s">
        <v>17</v>
      </c>
    </row>
    <row r="11" spans="1:13" x14ac:dyDescent="0.25">
      <c r="A11" s="10">
        <v>4</v>
      </c>
      <c r="B11" s="13" t="s">
        <v>25</v>
      </c>
      <c r="C11" s="13" t="s">
        <v>26</v>
      </c>
      <c r="D11" s="12">
        <v>1969</v>
      </c>
      <c r="E11" s="13" t="s">
        <v>20</v>
      </c>
      <c r="F11" s="15">
        <v>87.4</v>
      </c>
      <c r="G11" s="14">
        <v>88.2</v>
      </c>
      <c r="H11" s="14">
        <v>94.4</v>
      </c>
      <c r="I11" s="14">
        <v>94.7</v>
      </c>
      <c r="J11" s="14">
        <v>97.7</v>
      </c>
      <c r="K11" s="14">
        <v>92.3</v>
      </c>
      <c r="L11" s="16">
        <f t="shared" si="0"/>
        <v>554.69999999999993</v>
      </c>
      <c r="M11" s="9"/>
    </row>
    <row r="12" spans="1:13" x14ac:dyDescent="0.25">
      <c r="A12" s="10">
        <v>5</v>
      </c>
      <c r="B12" s="13" t="s">
        <v>27</v>
      </c>
      <c r="C12" s="13" t="s">
        <v>28</v>
      </c>
      <c r="D12" s="12">
        <v>1983</v>
      </c>
      <c r="E12" s="13" t="s">
        <v>20</v>
      </c>
      <c r="F12" s="14">
        <v>92.4</v>
      </c>
      <c r="G12" s="14">
        <v>90.2</v>
      </c>
      <c r="H12" s="14">
        <v>92.6</v>
      </c>
      <c r="I12" s="14">
        <v>89.6</v>
      </c>
      <c r="J12" s="14">
        <v>88.4</v>
      </c>
      <c r="K12" s="14">
        <v>96</v>
      </c>
      <c r="L12" s="16">
        <f t="shared" si="0"/>
        <v>549.20000000000005</v>
      </c>
      <c r="M12" s="9"/>
    </row>
    <row r="13" spans="1:13" hidden="1" x14ac:dyDescent="0.25">
      <c r="A13" s="10">
        <v>11</v>
      </c>
      <c r="B13" s="13" t="s">
        <v>29</v>
      </c>
      <c r="C13" s="13" t="s">
        <v>30</v>
      </c>
      <c r="D13" s="12">
        <v>1961</v>
      </c>
      <c r="E13" s="13" t="s">
        <v>31</v>
      </c>
      <c r="F13" s="14"/>
      <c r="G13" s="14"/>
      <c r="H13" s="14"/>
      <c r="I13" s="14"/>
      <c r="J13" s="14"/>
      <c r="K13" s="14"/>
      <c r="L13" s="16">
        <f t="shared" si="0"/>
        <v>0</v>
      </c>
      <c r="M13" s="9"/>
    </row>
    <row r="14" spans="1:13" x14ac:dyDescent="0.25">
      <c r="A14" s="10"/>
      <c r="B14" s="13"/>
      <c r="C14" s="13"/>
      <c r="D14" s="12"/>
      <c r="E14" s="13"/>
      <c r="F14" s="14"/>
      <c r="G14" s="14"/>
      <c r="H14" s="14"/>
      <c r="I14" s="14"/>
      <c r="J14" s="14"/>
      <c r="K14" s="14"/>
      <c r="L14" s="10"/>
      <c r="M14" s="9"/>
    </row>
    <row r="15" spans="1:13" x14ac:dyDescent="0.25">
      <c r="A15" s="10"/>
      <c r="B15" s="13"/>
      <c r="C15" s="13"/>
      <c r="D15" s="12"/>
      <c r="E15" s="13"/>
      <c r="F15" s="14"/>
      <c r="G15" s="14"/>
      <c r="H15" s="14"/>
      <c r="I15" s="14"/>
      <c r="J15" s="14"/>
      <c r="K15" s="14"/>
      <c r="L15" s="10"/>
      <c r="M15" s="9"/>
    </row>
    <row r="16" spans="1:13" ht="15.75" x14ac:dyDescent="0.25">
      <c r="A16" s="1"/>
      <c r="B16" s="5" t="s">
        <v>32</v>
      </c>
      <c r="C16" s="1"/>
      <c r="D16" s="1"/>
      <c r="E16" s="1"/>
      <c r="F16" s="1"/>
      <c r="G16" s="1"/>
      <c r="H16" s="1"/>
      <c r="I16" s="1"/>
      <c r="J16" s="1"/>
      <c r="K16" s="14"/>
      <c r="L16" s="10"/>
      <c r="M16" s="9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8" t="s">
        <v>10</v>
      </c>
      <c r="K17" s="14" t="s">
        <v>11</v>
      </c>
      <c r="L17" s="10"/>
      <c r="M17" s="9"/>
    </row>
    <row r="18" spans="1:13" ht="15" hidden="1" customHeight="1" x14ac:dyDescent="0.25">
      <c r="A18" s="6" t="s">
        <v>4</v>
      </c>
      <c r="B18" s="7" t="s">
        <v>5</v>
      </c>
      <c r="C18" s="7" t="s">
        <v>6</v>
      </c>
      <c r="D18" s="8" t="s">
        <v>7</v>
      </c>
      <c r="E18" s="8" t="s">
        <v>8</v>
      </c>
      <c r="F18" s="61" t="s">
        <v>9</v>
      </c>
      <c r="G18" s="61"/>
      <c r="H18" s="61"/>
      <c r="I18" s="61"/>
      <c r="J18" s="8" t="s">
        <v>10</v>
      </c>
      <c r="K18" s="14"/>
      <c r="L18" s="10">
        <f>SUM(F18:K18)</f>
        <v>0</v>
      </c>
      <c r="M18" s="9"/>
    </row>
    <row r="19" spans="1:13" ht="15" hidden="1" customHeight="1" x14ac:dyDescent="0.25">
      <c r="F19" s="14"/>
      <c r="G19" s="14"/>
      <c r="H19" s="14"/>
      <c r="I19" s="14"/>
      <c r="J19" s="10"/>
      <c r="K19" s="14"/>
      <c r="L19" s="10">
        <f>SUM(F19:K19)</f>
        <v>0</v>
      </c>
    </row>
    <row r="20" spans="1:13" x14ac:dyDescent="0.25">
      <c r="A20" s="10" t="s">
        <v>12</v>
      </c>
      <c r="B20" s="17" t="s">
        <v>33</v>
      </c>
      <c r="C20" s="17" t="s">
        <v>34</v>
      </c>
      <c r="D20" s="14">
        <v>2005</v>
      </c>
      <c r="E20" s="13" t="s">
        <v>31</v>
      </c>
      <c r="F20" s="15">
        <v>91.6</v>
      </c>
      <c r="G20" s="15">
        <v>94</v>
      </c>
      <c r="H20" s="15">
        <v>91.9</v>
      </c>
      <c r="I20" s="15">
        <v>91.9</v>
      </c>
      <c r="J20" s="16">
        <f>SUM(F20:I20)</f>
        <v>369.4</v>
      </c>
      <c r="K20" s="9" t="s">
        <v>21</v>
      </c>
    </row>
    <row r="21" spans="1:13" x14ac:dyDescent="0.25">
      <c r="A21" s="10" t="s">
        <v>17</v>
      </c>
      <c r="B21" s="11" t="s">
        <v>35</v>
      </c>
      <c r="C21" s="11" t="s">
        <v>36</v>
      </c>
      <c r="D21" s="12">
        <v>2003</v>
      </c>
      <c r="E21" s="13" t="s">
        <v>31</v>
      </c>
      <c r="F21" s="15">
        <v>92.4</v>
      </c>
      <c r="G21" s="15">
        <v>86.8</v>
      </c>
      <c r="H21" s="15">
        <v>92.8</v>
      </c>
      <c r="I21" s="15">
        <v>90.6</v>
      </c>
      <c r="J21" s="16">
        <f>SUM(F21:I21)</f>
        <v>362.6</v>
      </c>
      <c r="K21" s="9" t="s">
        <v>21</v>
      </c>
    </row>
    <row r="22" spans="1:13" x14ac:dyDescent="0.25">
      <c r="A22" s="10" t="s">
        <v>21</v>
      </c>
      <c r="B22" s="17" t="s">
        <v>37</v>
      </c>
      <c r="C22" s="17" t="s">
        <v>38</v>
      </c>
      <c r="D22" s="14">
        <v>2006</v>
      </c>
      <c r="E22" s="1" t="s">
        <v>39</v>
      </c>
      <c r="F22" s="14">
        <v>76.2</v>
      </c>
      <c r="G22" s="14">
        <v>72.7</v>
      </c>
      <c r="H22" s="14">
        <v>76</v>
      </c>
      <c r="I22" s="14">
        <v>87.8</v>
      </c>
      <c r="J22" s="16">
        <f>SUM(F22:I22)</f>
        <v>312.7</v>
      </c>
      <c r="K22" s="9"/>
    </row>
    <row r="23" spans="1:13" x14ac:dyDescent="0.25">
      <c r="A23" s="10">
        <v>4</v>
      </c>
      <c r="B23" s="13" t="s">
        <v>40</v>
      </c>
      <c r="C23" s="13" t="s">
        <v>41</v>
      </c>
      <c r="D23" s="12">
        <v>2004</v>
      </c>
      <c r="E23" s="13" t="s">
        <v>31</v>
      </c>
      <c r="F23" s="15">
        <v>66.3</v>
      </c>
      <c r="G23" s="15">
        <v>80.099999999999994</v>
      </c>
      <c r="H23" s="15">
        <v>75.900000000000006</v>
      </c>
      <c r="I23" s="15">
        <v>75.7</v>
      </c>
      <c r="J23" s="16">
        <f>SUM(F23:I23)</f>
        <v>298</v>
      </c>
      <c r="K23" s="9"/>
    </row>
    <row r="24" spans="1:13" x14ac:dyDescent="0.25">
      <c r="A24" s="10">
        <v>5</v>
      </c>
      <c r="B24" s="1" t="s">
        <v>42</v>
      </c>
      <c r="C24" s="1" t="s">
        <v>43</v>
      </c>
      <c r="D24" s="14">
        <v>2002</v>
      </c>
      <c r="E24" s="1" t="s">
        <v>31</v>
      </c>
      <c r="F24" s="14">
        <v>84</v>
      </c>
      <c r="G24" s="14">
        <v>77.099999999999994</v>
      </c>
      <c r="H24" s="14">
        <v>68.5</v>
      </c>
      <c r="I24" s="14">
        <v>61.4</v>
      </c>
      <c r="J24" s="16">
        <f>SUM(F24:I24)</f>
        <v>291</v>
      </c>
      <c r="K24" s="9"/>
    </row>
    <row r="30" spans="1:13" x14ac:dyDescent="0.25">
      <c r="F30" t="s">
        <v>44</v>
      </c>
    </row>
  </sheetData>
  <mergeCells count="2">
    <mergeCell ref="F7:K7"/>
    <mergeCell ref="F18:I18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zoomScaleNormal="100" workbookViewId="0">
      <selection activeCell="E44" sqref="E44"/>
    </sheetView>
  </sheetViews>
  <sheetFormatPr defaultRowHeight="15" x14ac:dyDescent="0.25"/>
  <cols>
    <col min="1" max="1" width="8.85546875"/>
    <col min="2" max="2" width="14.5703125"/>
    <col min="3" max="3" width="15.42578125"/>
    <col min="4" max="4" width="5.5703125"/>
    <col min="5" max="5" width="17.42578125"/>
    <col min="6" max="12" width="8.85546875"/>
    <col min="13" max="13" width="6.140625" customWidth="1"/>
    <col min="14" max="1025" width="8.85546875"/>
  </cols>
  <sheetData>
    <row r="1" spans="1:13" ht="18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  <c r="L3" s="1"/>
    </row>
    <row r="4" spans="1:13" ht="15.75" x14ac:dyDescent="0.25">
      <c r="A4" s="1"/>
      <c r="B4" s="5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6" t="s">
        <v>4</v>
      </c>
      <c r="B5" s="18" t="s">
        <v>5</v>
      </c>
      <c r="C5" s="18" t="s">
        <v>6</v>
      </c>
      <c r="D5" s="19" t="s">
        <v>7</v>
      </c>
      <c r="E5" s="19" t="s">
        <v>8</v>
      </c>
      <c r="F5" s="62" t="s">
        <v>9</v>
      </c>
      <c r="G5" s="62"/>
      <c r="H5" s="62"/>
      <c r="I5" s="62"/>
      <c r="J5" s="62"/>
      <c r="K5" s="62"/>
      <c r="L5" s="19" t="s">
        <v>10</v>
      </c>
      <c r="M5" s="9" t="s">
        <v>11</v>
      </c>
    </row>
    <row r="6" spans="1:13" x14ac:dyDescent="0.25">
      <c r="A6" s="10" t="s">
        <v>12</v>
      </c>
      <c r="B6" s="17" t="s">
        <v>46</v>
      </c>
      <c r="C6" s="17" t="s">
        <v>47</v>
      </c>
      <c r="D6" s="14">
        <v>2002</v>
      </c>
      <c r="E6" s="1" t="s">
        <v>48</v>
      </c>
      <c r="F6" s="15">
        <v>103.5</v>
      </c>
      <c r="G6" s="15">
        <v>103.1</v>
      </c>
      <c r="H6" s="15">
        <v>103.5</v>
      </c>
      <c r="I6" s="15">
        <v>100.9</v>
      </c>
      <c r="J6" s="15">
        <v>102.9</v>
      </c>
      <c r="K6" s="15">
        <v>102.5</v>
      </c>
      <c r="L6" s="16">
        <f t="shared" ref="L6:L38" si="0">SUM(F6:K6)</f>
        <v>616.4</v>
      </c>
      <c r="M6" s="9" t="s">
        <v>16</v>
      </c>
    </row>
    <row r="7" spans="1:13" x14ac:dyDescent="0.25">
      <c r="A7" s="10" t="s">
        <v>17</v>
      </c>
      <c r="B7" s="17" t="s">
        <v>49</v>
      </c>
      <c r="C7" s="17" t="s">
        <v>50</v>
      </c>
      <c r="D7" s="14">
        <v>1956</v>
      </c>
      <c r="E7" s="1" t="s">
        <v>51</v>
      </c>
      <c r="F7" s="14">
        <v>98.5</v>
      </c>
      <c r="G7" s="14">
        <v>100.9</v>
      </c>
      <c r="H7" s="14">
        <v>99.9</v>
      </c>
      <c r="I7" s="14">
        <v>100.4</v>
      </c>
      <c r="J7" s="14">
        <v>101</v>
      </c>
      <c r="K7" s="14">
        <v>101.5</v>
      </c>
      <c r="L7" s="16">
        <f t="shared" si="0"/>
        <v>602.20000000000005</v>
      </c>
      <c r="M7" s="9" t="s">
        <v>12</v>
      </c>
    </row>
    <row r="8" spans="1:13" x14ac:dyDescent="0.25">
      <c r="A8" s="10" t="s">
        <v>21</v>
      </c>
      <c r="B8" s="17" t="s">
        <v>52</v>
      </c>
      <c r="C8" s="17" t="s">
        <v>53</v>
      </c>
      <c r="D8" s="14">
        <v>1975</v>
      </c>
      <c r="E8" s="13" t="s">
        <v>54</v>
      </c>
      <c r="F8" s="15">
        <v>100.5</v>
      </c>
      <c r="G8" s="15">
        <v>101.4</v>
      </c>
      <c r="H8" s="15">
        <v>98</v>
      </c>
      <c r="I8" s="15">
        <v>99.7</v>
      </c>
      <c r="J8" s="15">
        <v>100.2</v>
      </c>
      <c r="K8" s="15">
        <v>96.6</v>
      </c>
      <c r="L8" s="16">
        <f t="shared" si="0"/>
        <v>596.4</v>
      </c>
      <c r="M8" s="9" t="s">
        <v>12</v>
      </c>
    </row>
    <row r="9" spans="1:13" x14ac:dyDescent="0.25">
      <c r="A9" s="12">
        <v>4</v>
      </c>
      <c r="B9" s="1" t="s">
        <v>55</v>
      </c>
      <c r="C9" s="1" t="s">
        <v>56</v>
      </c>
      <c r="D9" s="14">
        <v>1966</v>
      </c>
      <c r="E9" s="1" t="s">
        <v>57</v>
      </c>
      <c r="F9" s="15">
        <v>97.3</v>
      </c>
      <c r="G9" s="15">
        <v>97.7</v>
      </c>
      <c r="H9" s="15">
        <v>97.8</v>
      </c>
      <c r="I9" s="15">
        <v>96.3</v>
      </c>
      <c r="J9" s="15">
        <v>102</v>
      </c>
      <c r="K9" s="15">
        <v>100.9</v>
      </c>
      <c r="L9" s="16">
        <f t="shared" si="0"/>
        <v>592</v>
      </c>
      <c r="M9" s="9" t="s">
        <v>12</v>
      </c>
    </row>
    <row r="10" spans="1:13" x14ac:dyDescent="0.25">
      <c r="A10" s="12">
        <f t="shared" ref="A10:A38" si="1">A9+1</f>
        <v>5</v>
      </c>
      <c r="B10" s="1" t="s">
        <v>58</v>
      </c>
      <c r="C10" s="1" t="s">
        <v>59</v>
      </c>
      <c r="D10" s="14">
        <v>1984</v>
      </c>
      <c r="E10" s="1" t="s">
        <v>60</v>
      </c>
      <c r="F10" s="15">
        <v>99.1</v>
      </c>
      <c r="G10" s="15">
        <v>97.9</v>
      </c>
      <c r="H10" s="15">
        <v>100.3</v>
      </c>
      <c r="I10" s="15">
        <v>99.2</v>
      </c>
      <c r="J10" s="15">
        <v>99.3</v>
      </c>
      <c r="K10" s="15">
        <v>95.1</v>
      </c>
      <c r="L10" s="16">
        <f t="shared" si="0"/>
        <v>590.9</v>
      </c>
      <c r="M10" s="9" t="s">
        <v>12</v>
      </c>
    </row>
    <row r="11" spans="1:13" x14ac:dyDescent="0.25">
      <c r="A11" s="12">
        <f t="shared" si="1"/>
        <v>6</v>
      </c>
      <c r="B11" s="1" t="s">
        <v>61</v>
      </c>
      <c r="C11" s="1" t="s">
        <v>62</v>
      </c>
      <c r="D11" s="14">
        <v>1966</v>
      </c>
      <c r="E11" s="13" t="s">
        <v>63</v>
      </c>
      <c r="F11" s="15">
        <v>95.9</v>
      </c>
      <c r="G11" s="15">
        <v>98.7</v>
      </c>
      <c r="H11" s="15">
        <v>98.2</v>
      </c>
      <c r="I11" s="15">
        <v>97.6</v>
      </c>
      <c r="J11" s="15">
        <v>101.1</v>
      </c>
      <c r="K11" s="15">
        <v>97</v>
      </c>
      <c r="L11" s="16">
        <f t="shared" si="0"/>
        <v>588.5</v>
      </c>
      <c r="M11" s="9" t="s">
        <v>17</v>
      </c>
    </row>
    <row r="12" spans="1:13" x14ac:dyDescent="0.25">
      <c r="A12" s="12">
        <f t="shared" si="1"/>
        <v>7</v>
      </c>
      <c r="B12" s="1" t="s">
        <v>64</v>
      </c>
      <c r="C12" s="1" t="s">
        <v>65</v>
      </c>
      <c r="D12" s="14">
        <v>1974</v>
      </c>
      <c r="E12" s="13" t="s">
        <v>63</v>
      </c>
      <c r="F12" s="14">
        <v>95.4</v>
      </c>
      <c r="G12" s="14">
        <v>102.1</v>
      </c>
      <c r="H12" s="14">
        <v>95.7</v>
      </c>
      <c r="I12" s="14">
        <v>97.3</v>
      </c>
      <c r="J12" s="14">
        <v>96.3</v>
      </c>
      <c r="K12" s="14">
        <v>96.2</v>
      </c>
      <c r="L12" s="16">
        <f t="shared" si="0"/>
        <v>583</v>
      </c>
      <c r="M12" s="9" t="s">
        <v>17</v>
      </c>
    </row>
    <row r="13" spans="1:13" x14ac:dyDescent="0.25">
      <c r="A13" s="12">
        <f t="shared" si="1"/>
        <v>8</v>
      </c>
      <c r="B13" s="1" t="s">
        <v>66</v>
      </c>
      <c r="C13" s="1" t="s">
        <v>67</v>
      </c>
      <c r="D13" s="14">
        <v>2003</v>
      </c>
      <c r="E13" s="1" t="s">
        <v>68</v>
      </c>
      <c r="F13" s="15">
        <v>98.2</v>
      </c>
      <c r="G13" s="15">
        <v>96.9</v>
      </c>
      <c r="H13" s="15">
        <v>95.4</v>
      </c>
      <c r="I13" s="15">
        <v>101</v>
      </c>
      <c r="J13" s="15">
        <v>94.9</v>
      </c>
      <c r="K13" s="15">
        <v>94.9</v>
      </c>
      <c r="L13" s="16">
        <f t="shared" si="0"/>
        <v>581.29999999999995</v>
      </c>
      <c r="M13" s="9" t="s">
        <v>17</v>
      </c>
    </row>
    <row r="14" spans="1:13" x14ac:dyDescent="0.25">
      <c r="A14" s="12">
        <f t="shared" si="1"/>
        <v>9</v>
      </c>
      <c r="B14" s="1" t="s">
        <v>69</v>
      </c>
      <c r="C14" s="1" t="s">
        <v>70</v>
      </c>
      <c r="D14" s="14">
        <v>2002</v>
      </c>
      <c r="E14" s="1" t="s">
        <v>68</v>
      </c>
      <c r="F14" s="15">
        <v>92.2</v>
      </c>
      <c r="G14" s="15">
        <v>91.5</v>
      </c>
      <c r="H14" s="15">
        <v>97.1</v>
      </c>
      <c r="I14" s="15">
        <v>93.2</v>
      </c>
      <c r="J14" s="15">
        <v>94.1</v>
      </c>
      <c r="K14" s="15">
        <v>97.3</v>
      </c>
      <c r="L14" s="16">
        <f t="shared" si="0"/>
        <v>565.39999999999986</v>
      </c>
      <c r="M14" s="9" t="s">
        <v>17</v>
      </c>
    </row>
    <row r="15" spans="1:13" x14ac:dyDescent="0.25">
      <c r="A15" s="12">
        <f t="shared" si="1"/>
        <v>10</v>
      </c>
      <c r="B15" s="1" t="s">
        <v>71</v>
      </c>
      <c r="C15" s="1" t="s">
        <v>72</v>
      </c>
      <c r="D15" s="14">
        <v>1968</v>
      </c>
      <c r="E15" s="13" t="s">
        <v>15</v>
      </c>
      <c r="F15" s="15">
        <v>93.6</v>
      </c>
      <c r="G15" s="15">
        <v>93.7</v>
      </c>
      <c r="H15" s="15">
        <v>96.5</v>
      </c>
      <c r="I15" s="15">
        <v>96.5</v>
      </c>
      <c r="J15" s="15">
        <v>93</v>
      </c>
      <c r="K15" s="15">
        <v>91.6</v>
      </c>
      <c r="L15" s="16">
        <f t="shared" si="0"/>
        <v>564.9</v>
      </c>
      <c r="M15" s="9" t="s">
        <v>17</v>
      </c>
    </row>
    <row r="16" spans="1:13" x14ac:dyDescent="0.25">
      <c r="A16" s="12">
        <f t="shared" si="1"/>
        <v>11</v>
      </c>
      <c r="B16" s="1" t="s">
        <v>73</v>
      </c>
      <c r="C16" s="1" t="s">
        <v>74</v>
      </c>
      <c r="D16" s="14">
        <v>1966</v>
      </c>
      <c r="E16" s="1" t="s">
        <v>24</v>
      </c>
      <c r="F16" s="15">
        <v>94.2</v>
      </c>
      <c r="G16" s="15">
        <v>94</v>
      </c>
      <c r="H16" s="15">
        <v>96.3</v>
      </c>
      <c r="I16" s="15">
        <v>87.2</v>
      </c>
      <c r="J16" s="15">
        <v>96.5</v>
      </c>
      <c r="K16" s="15">
        <v>93.9</v>
      </c>
      <c r="L16" s="16">
        <f t="shared" si="0"/>
        <v>562.1</v>
      </c>
      <c r="M16" s="9" t="s">
        <v>17</v>
      </c>
    </row>
    <row r="17" spans="1:13" x14ac:dyDescent="0.25">
      <c r="A17" s="12">
        <f t="shared" si="1"/>
        <v>12</v>
      </c>
      <c r="B17" s="13" t="s">
        <v>75</v>
      </c>
      <c r="C17" s="13" t="s">
        <v>76</v>
      </c>
      <c r="D17" s="12">
        <v>1993</v>
      </c>
      <c r="E17" s="13" t="s">
        <v>77</v>
      </c>
      <c r="F17" s="14">
        <v>95.3</v>
      </c>
      <c r="G17" s="14">
        <v>92.2</v>
      </c>
      <c r="H17" s="14">
        <v>93.7</v>
      </c>
      <c r="I17" s="14">
        <v>94.2</v>
      </c>
      <c r="J17" s="14">
        <v>91.1</v>
      </c>
      <c r="K17" s="14">
        <v>94.6</v>
      </c>
      <c r="L17" s="16">
        <f t="shared" si="0"/>
        <v>561.1</v>
      </c>
      <c r="M17" s="9" t="s">
        <v>17</v>
      </c>
    </row>
    <row r="18" spans="1:13" x14ac:dyDescent="0.25">
      <c r="A18" s="12">
        <f t="shared" si="1"/>
        <v>13</v>
      </c>
      <c r="B18" s="1" t="s">
        <v>78</v>
      </c>
      <c r="C18" s="1" t="s">
        <v>79</v>
      </c>
      <c r="D18" s="14">
        <v>1939</v>
      </c>
      <c r="E18" s="1" t="s">
        <v>63</v>
      </c>
      <c r="F18" s="14">
        <v>88.8</v>
      </c>
      <c r="G18" s="14">
        <v>90</v>
      </c>
      <c r="H18" s="14">
        <v>91.3</v>
      </c>
      <c r="I18" s="14">
        <v>86</v>
      </c>
      <c r="J18" s="14">
        <v>88.1</v>
      </c>
      <c r="K18" s="14">
        <v>85</v>
      </c>
      <c r="L18" s="16">
        <f t="shared" si="0"/>
        <v>529.20000000000005</v>
      </c>
    </row>
    <row r="19" spans="1:13" x14ac:dyDescent="0.25">
      <c r="A19" s="12">
        <f t="shared" si="1"/>
        <v>14</v>
      </c>
      <c r="B19" s="1" t="s">
        <v>80</v>
      </c>
      <c r="C19" s="1" t="s">
        <v>81</v>
      </c>
      <c r="D19" s="14">
        <v>1973</v>
      </c>
      <c r="E19" s="13" t="s">
        <v>82</v>
      </c>
      <c r="F19" s="15">
        <v>83.3</v>
      </c>
      <c r="G19" s="15">
        <v>85.2</v>
      </c>
      <c r="H19" s="15">
        <v>81.900000000000006</v>
      </c>
      <c r="I19" s="15">
        <v>93.6</v>
      </c>
      <c r="J19" s="15">
        <v>90.4</v>
      </c>
      <c r="K19" s="15">
        <v>85.6</v>
      </c>
      <c r="L19" s="16">
        <f t="shared" si="0"/>
        <v>520</v>
      </c>
    </row>
    <row r="20" spans="1:13" x14ac:dyDescent="0.25">
      <c r="A20" s="12">
        <f t="shared" si="1"/>
        <v>15</v>
      </c>
      <c r="B20" s="1" t="s">
        <v>78</v>
      </c>
      <c r="C20" s="1" t="s">
        <v>83</v>
      </c>
      <c r="D20" s="14">
        <v>1974</v>
      </c>
      <c r="E20" s="1" t="s">
        <v>63</v>
      </c>
      <c r="F20" s="14">
        <v>78</v>
      </c>
      <c r="G20" s="14">
        <v>89.2</v>
      </c>
      <c r="H20" s="14">
        <v>88.4</v>
      </c>
      <c r="I20" s="14">
        <v>75.3</v>
      </c>
      <c r="J20" s="14">
        <v>88.7</v>
      </c>
      <c r="K20" s="14">
        <v>81.2</v>
      </c>
      <c r="L20" s="16">
        <f t="shared" si="0"/>
        <v>500.79999999999995</v>
      </c>
    </row>
    <row r="21" spans="1:13" x14ac:dyDescent="0.25">
      <c r="A21" s="12">
        <f t="shared" si="1"/>
        <v>16</v>
      </c>
      <c r="B21" s="1" t="s">
        <v>84</v>
      </c>
      <c r="C21" s="1" t="s">
        <v>85</v>
      </c>
      <c r="D21" s="14">
        <v>1977</v>
      </c>
      <c r="E21" s="1" t="s">
        <v>86</v>
      </c>
      <c r="F21" s="15">
        <v>84.2</v>
      </c>
      <c r="G21" s="15">
        <v>82.4</v>
      </c>
      <c r="H21" s="15">
        <v>75.5</v>
      </c>
      <c r="I21" s="15">
        <v>87.3</v>
      </c>
      <c r="J21" s="15">
        <v>83.5</v>
      </c>
      <c r="K21" s="15">
        <v>83.6</v>
      </c>
      <c r="L21" s="16">
        <f t="shared" si="0"/>
        <v>496.5</v>
      </c>
    </row>
    <row r="22" spans="1:13" x14ac:dyDescent="0.25">
      <c r="A22" s="12">
        <f t="shared" si="1"/>
        <v>17</v>
      </c>
      <c r="B22" s="1" t="s">
        <v>87</v>
      </c>
      <c r="C22" s="1" t="s">
        <v>88</v>
      </c>
      <c r="D22" s="14">
        <v>1971</v>
      </c>
      <c r="E22" s="13" t="s">
        <v>89</v>
      </c>
      <c r="F22" s="15">
        <v>83.6</v>
      </c>
      <c r="G22" s="15">
        <v>73.5</v>
      </c>
      <c r="H22" s="15">
        <v>70.099999999999994</v>
      </c>
      <c r="I22" s="15">
        <v>79.900000000000006</v>
      </c>
      <c r="J22" s="15">
        <v>83.1</v>
      </c>
      <c r="K22" s="15">
        <v>80.599999999999994</v>
      </c>
      <c r="L22" s="16">
        <f t="shared" si="0"/>
        <v>470.80000000000007</v>
      </c>
    </row>
    <row r="23" spans="1:13" x14ac:dyDescent="0.25">
      <c r="A23" s="12">
        <f t="shared" si="1"/>
        <v>18</v>
      </c>
      <c r="B23" s="1" t="s">
        <v>90</v>
      </c>
      <c r="C23" s="1" t="s">
        <v>91</v>
      </c>
      <c r="D23" s="14">
        <v>1978</v>
      </c>
      <c r="E23" s="13" t="s">
        <v>82</v>
      </c>
      <c r="F23" s="15">
        <v>70.5</v>
      </c>
      <c r="G23" s="15">
        <v>71.7</v>
      </c>
      <c r="H23" s="15">
        <v>85.8</v>
      </c>
      <c r="I23" s="15">
        <v>79</v>
      </c>
      <c r="J23" s="15">
        <v>81.8</v>
      </c>
      <c r="K23" s="15">
        <v>76.599999999999994</v>
      </c>
      <c r="L23" s="16">
        <f t="shared" si="0"/>
        <v>465.4</v>
      </c>
    </row>
    <row r="24" spans="1:13" x14ac:dyDescent="0.25">
      <c r="A24" s="12">
        <f t="shared" si="1"/>
        <v>19</v>
      </c>
      <c r="B24" s="1" t="s">
        <v>92</v>
      </c>
      <c r="C24" s="1" t="s">
        <v>93</v>
      </c>
      <c r="D24" s="14">
        <v>1962</v>
      </c>
      <c r="E24" s="13" t="s">
        <v>82</v>
      </c>
      <c r="F24" s="15">
        <v>82</v>
      </c>
      <c r="G24" s="15">
        <v>75.5</v>
      </c>
      <c r="H24" s="15">
        <v>69.099999999999994</v>
      </c>
      <c r="I24" s="15">
        <v>81.599999999999994</v>
      </c>
      <c r="J24" s="15">
        <v>70.2</v>
      </c>
      <c r="K24" s="15">
        <v>86.4</v>
      </c>
      <c r="L24" s="16">
        <f t="shared" si="0"/>
        <v>464.79999999999995</v>
      </c>
    </row>
    <row r="25" spans="1:13" x14ac:dyDescent="0.25">
      <c r="A25" s="12">
        <f t="shared" si="1"/>
        <v>20</v>
      </c>
      <c r="B25" s="1" t="s">
        <v>94</v>
      </c>
      <c r="C25" s="1" t="s">
        <v>95</v>
      </c>
      <c r="D25" s="14">
        <v>1972</v>
      </c>
      <c r="E25" s="1" t="s">
        <v>96</v>
      </c>
      <c r="F25" s="15">
        <v>67.099999999999994</v>
      </c>
      <c r="G25" s="15">
        <v>73.099999999999994</v>
      </c>
      <c r="H25" s="15">
        <v>76.900000000000006</v>
      </c>
      <c r="I25" s="15">
        <v>81.099999999999994</v>
      </c>
      <c r="J25" s="15">
        <v>77.3</v>
      </c>
      <c r="K25" s="15">
        <v>84.1</v>
      </c>
      <c r="L25" s="16">
        <f t="shared" si="0"/>
        <v>459.6</v>
      </c>
    </row>
    <row r="26" spans="1:13" x14ac:dyDescent="0.25">
      <c r="A26" s="12">
        <f t="shared" si="1"/>
        <v>21</v>
      </c>
      <c r="B26" s="1" t="s">
        <v>49</v>
      </c>
      <c r="C26" s="1" t="s">
        <v>97</v>
      </c>
      <c r="D26" s="14">
        <v>1961</v>
      </c>
      <c r="E26" s="1" t="s">
        <v>82</v>
      </c>
      <c r="F26" s="15">
        <v>74</v>
      </c>
      <c r="G26" s="15">
        <v>79.2</v>
      </c>
      <c r="H26" s="15">
        <v>80.5</v>
      </c>
      <c r="I26" s="15">
        <v>71.599999999999994</v>
      </c>
      <c r="J26" s="15">
        <v>79.3</v>
      </c>
      <c r="K26" s="15">
        <v>69.400000000000006</v>
      </c>
      <c r="L26" s="16">
        <f t="shared" si="0"/>
        <v>454</v>
      </c>
    </row>
    <row r="27" spans="1:13" x14ac:dyDescent="0.25">
      <c r="A27" s="12">
        <f t="shared" si="1"/>
        <v>22</v>
      </c>
      <c r="B27" s="1" t="s">
        <v>98</v>
      </c>
      <c r="C27" s="1" t="s">
        <v>99</v>
      </c>
      <c r="D27" s="14">
        <v>1976</v>
      </c>
      <c r="E27" s="13" t="s">
        <v>31</v>
      </c>
      <c r="F27" s="15">
        <v>77.400000000000006</v>
      </c>
      <c r="G27" s="15">
        <v>78.5</v>
      </c>
      <c r="H27" s="15">
        <v>83.7</v>
      </c>
      <c r="I27" s="15">
        <v>67.599999999999994</v>
      </c>
      <c r="J27" s="15">
        <v>71</v>
      </c>
      <c r="K27" s="15">
        <v>74.5</v>
      </c>
      <c r="L27" s="16">
        <f t="shared" si="0"/>
        <v>452.70000000000005</v>
      </c>
    </row>
    <row r="28" spans="1:13" x14ac:dyDescent="0.25">
      <c r="A28" s="12">
        <f t="shared" si="1"/>
        <v>23</v>
      </c>
      <c r="B28" s="1" t="s">
        <v>100</v>
      </c>
      <c r="C28" s="1" t="s">
        <v>101</v>
      </c>
      <c r="D28" s="14">
        <v>1947</v>
      </c>
      <c r="E28" s="1" t="s">
        <v>31</v>
      </c>
      <c r="F28" s="14">
        <v>72.099999999999994</v>
      </c>
      <c r="G28" s="14">
        <v>65.7</v>
      </c>
      <c r="H28" s="14">
        <v>77.3</v>
      </c>
      <c r="I28" s="14">
        <v>82.9</v>
      </c>
      <c r="J28" s="14">
        <v>80.3</v>
      </c>
      <c r="K28" s="14">
        <v>73.599999999999994</v>
      </c>
      <c r="L28" s="16">
        <f t="shared" si="0"/>
        <v>451.9</v>
      </c>
    </row>
    <row r="29" spans="1:13" x14ac:dyDescent="0.25">
      <c r="A29" s="12">
        <f t="shared" si="1"/>
        <v>24</v>
      </c>
      <c r="B29" s="1" t="s">
        <v>102</v>
      </c>
      <c r="C29" s="1" t="s">
        <v>103</v>
      </c>
      <c r="D29" s="14">
        <v>1968</v>
      </c>
      <c r="E29" s="13" t="s">
        <v>82</v>
      </c>
      <c r="F29" s="15">
        <v>73.2</v>
      </c>
      <c r="G29" s="15">
        <v>75</v>
      </c>
      <c r="H29" s="15">
        <v>74.7</v>
      </c>
      <c r="I29" s="15">
        <v>76.5</v>
      </c>
      <c r="J29" s="15">
        <v>77</v>
      </c>
      <c r="K29" s="15">
        <v>71.400000000000006</v>
      </c>
      <c r="L29" s="16">
        <f t="shared" si="0"/>
        <v>447.79999999999995</v>
      </c>
    </row>
    <row r="30" spans="1:13" x14ac:dyDescent="0.25">
      <c r="A30" s="12">
        <f t="shared" si="1"/>
        <v>25</v>
      </c>
      <c r="B30" s="13" t="s">
        <v>104</v>
      </c>
      <c r="C30" s="13" t="s">
        <v>105</v>
      </c>
      <c r="D30" s="12">
        <v>1960</v>
      </c>
      <c r="E30" s="13" t="s">
        <v>82</v>
      </c>
      <c r="F30" s="15">
        <v>77.2</v>
      </c>
      <c r="G30" s="15">
        <v>79.7</v>
      </c>
      <c r="H30" s="15">
        <v>68.3</v>
      </c>
      <c r="I30" s="15">
        <v>69.7</v>
      </c>
      <c r="J30" s="15">
        <v>73.5</v>
      </c>
      <c r="K30" s="15">
        <v>69</v>
      </c>
      <c r="L30" s="16">
        <f t="shared" si="0"/>
        <v>437.4</v>
      </c>
    </row>
    <row r="31" spans="1:13" x14ac:dyDescent="0.25">
      <c r="A31" s="12">
        <f t="shared" si="1"/>
        <v>26</v>
      </c>
      <c r="B31" s="1" t="s">
        <v>106</v>
      </c>
      <c r="C31" s="1" t="s">
        <v>107</v>
      </c>
      <c r="D31" s="14">
        <v>1983</v>
      </c>
      <c r="E31" s="1" t="s">
        <v>82</v>
      </c>
      <c r="F31" s="14">
        <v>73.8</v>
      </c>
      <c r="G31" s="14">
        <v>69.900000000000006</v>
      </c>
      <c r="H31" s="14">
        <v>71.3</v>
      </c>
      <c r="I31" s="14">
        <v>65.099999999999994</v>
      </c>
      <c r="J31" s="14">
        <v>75.7</v>
      </c>
      <c r="K31" s="14">
        <v>70.7</v>
      </c>
      <c r="L31" s="16">
        <f t="shared" si="0"/>
        <v>426.5</v>
      </c>
    </row>
    <row r="32" spans="1:13" x14ac:dyDescent="0.25">
      <c r="A32" s="12">
        <f t="shared" si="1"/>
        <v>27</v>
      </c>
      <c r="B32" s="1" t="s">
        <v>108</v>
      </c>
      <c r="C32" s="1" t="s">
        <v>109</v>
      </c>
      <c r="D32" s="14">
        <v>1969</v>
      </c>
      <c r="E32" s="13" t="s">
        <v>82</v>
      </c>
      <c r="F32" s="15">
        <v>65.2</v>
      </c>
      <c r="G32" s="15">
        <v>63.4</v>
      </c>
      <c r="H32" s="15">
        <v>56.3</v>
      </c>
      <c r="I32" s="15">
        <v>76</v>
      </c>
      <c r="J32" s="15">
        <v>61.3</v>
      </c>
      <c r="K32" s="15">
        <v>77.8</v>
      </c>
      <c r="L32" s="16">
        <f t="shared" si="0"/>
        <v>400</v>
      </c>
    </row>
    <row r="33" spans="1:12" x14ac:dyDescent="0.25">
      <c r="A33" s="12">
        <f t="shared" si="1"/>
        <v>28</v>
      </c>
      <c r="B33" s="13" t="s">
        <v>110</v>
      </c>
      <c r="C33" s="13" t="s">
        <v>111</v>
      </c>
      <c r="D33" s="12">
        <v>1942</v>
      </c>
      <c r="E33" s="13" t="s">
        <v>63</v>
      </c>
      <c r="F33" s="14">
        <v>56.1</v>
      </c>
      <c r="G33" s="14">
        <v>51.1</v>
      </c>
      <c r="H33" s="14">
        <v>64.900000000000006</v>
      </c>
      <c r="I33" s="14">
        <v>65.400000000000006</v>
      </c>
      <c r="J33" s="14">
        <v>82.3</v>
      </c>
      <c r="K33" s="14">
        <v>76.3</v>
      </c>
      <c r="L33" s="16">
        <f t="shared" si="0"/>
        <v>396.1</v>
      </c>
    </row>
    <row r="34" spans="1:12" x14ac:dyDescent="0.25">
      <c r="A34" s="12">
        <f t="shared" si="1"/>
        <v>29</v>
      </c>
      <c r="B34" s="1" t="s">
        <v>112</v>
      </c>
      <c r="C34" s="1" t="s">
        <v>113</v>
      </c>
      <c r="D34" s="14">
        <v>1980</v>
      </c>
      <c r="E34" s="13" t="s">
        <v>82</v>
      </c>
      <c r="F34" s="15">
        <v>49.7</v>
      </c>
      <c r="G34" s="15">
        <v>63.5</v>
      </c>
      <c r="H34" s="15">
        <v>68.7</v>
      </c>
      <c r="I34" s="15">
        <v>49.6</v>
      </c>
      <c r="J34" s="15">
        <v>73.2</v>
      </c>
      <c r="K34" s="15">
        <v>66.8</v>
      </c>
      <c r="L34" s="16">
        <f t="shared" si="0"/>
        <v>371.5</v>
      </c>
    </row>
    <row r="35" spans="1:12" x14ac:dyDescent="0.25">
      <c r="A35" s="12">
        <f t="shared" si="1"/>
        <v>30</v>
      </c>
      <c r="B35" s="1" t="s">
        <v>114</v>
      </c>
      <c r="C35" s="1" t="s">
        <v>115</v>
      </c>
      <c r="D35" s="14">
        <v>1974</v>
      </c>
      <c r="E35" s="13" t="s">
        <v>82</v>
      </c>
      <c r="F35" s="15">
        <v>64</v>
      </c>
      <c r="G35" s="15">
        <v>48.9</v>
      </c>
      <c r="H35" s="15">
        <v>64.8</v>
      </c>
      <c r="I35" s="15">
        <v>70.5</v>
      </c>
      <c r="J35" s="15">
        <v>60.4</v>
      </c>
      <c r="K35" s="15">
        <v>53</v>
      </c>
      <c r="L35" s="16">
        <f t="shared" si="0"/>
        <v>361.59999999999997</v>
      </c>
    </row>
    <row r="36" spans="1:12" x14ac:dyDescent="0.25">
      <c r="A36" s="12">
        <f t="shared" si="1"/>
        <v>31</v>
      </c>
      <c r="B36" s="1" t="s">
        <v>116</v>
      </c>
      <c r="C36" s="1" t="s">
        <v>117</v>
      </c>
      <c r="D36" s="14">
        <v>1956</v>
      </c>
      <c r="E36" s="13" t="s">
        <v>82</v>
      </c>
      <c r="F36" s="15">
        <v>61.5</v>
      </c>
      <c r="G36" s="15">
        <v>55.6</v>
      </c>
      <c r="H36" s="15">
        <v>56.6</v>
      </c>
      <c r="I36" s="15">
        <v>63.9</v>
      </c>
      <c r="J36" s="15">
        <v>57</v>
      </c>
      <c r="K36" s="15">
        <v>65.3</v>
      </c>
      <c r="L36" s="16">
        <f t="shared" si="0"/>
        <v>359.90000000000003</v>
      </c>
    </row>
    <row r="37" spans="1:12" x14ac:dyDescent="0.25">
      <c r="A37" s="12">
        <f t="shared" si="1"/>
        <v>32</v>
      </c>
      <c r="B37" s="1" t="s">
        <v>118</v>
      </c>
      <c r="C37" s="1" t="s">
        <v>119</v>
      </c>
      <c r="D37" s="14">
        <v>1984</v>
      </c>
      <c r="E37" s="1" t="s">
        <v>63</v>
      </c>
      <c r="F37" s="15">
        <v>48.5</v>
      </c>
      <c r="G37" s="15">
        <v>40.200000000000003</v>
      </c>
      <c r="H37" s="15">
        <v>65.5</v>
      </c>
      <c r="I37" s="15">
        <v>47.1</v>
      </c>
      <c r="J37" s="15">
        <v>57.9</v>
      </c>
      <c r="K37" s="15">
        <v>65.3</v>
      </c>
      <c r="L37" s="16">
        <f t="shared" si="0"/>
        <v>324.5</v>
      </c>
    </row>
    <row r="38" spans="1:12" x14ac:dyDescent="0.25">
      <c r="A38" s="12">
        <f t="shared" si="1"/>
        <v>33</v>
      </c>
      <c r="B38" s="1" t="s">
        <v>120</v>
      </c>
      <c r="C38" s="1" t="s">
        <v>121</v>
      </c>
      <c r="D38" s="14">
        <v>1972</v>
      </c>
      <c r="E38" s="13" t="s">
        <v>63</v>
      </c>
      <c r="F38" s="20">
        <v>75.900000000000006</v>
      </c>
      <c r="G38" s="20">
        <v>80.3</v>
      </c>
      <c r="H38" s="20">
        <v>90.7</v>
      </c>
      <c r="I38" s="20">
        <v>74.400000000000006</v>
      </c>
      <c r="J38" s="20"/>
      <c r="K38" s="20"/>
      <c r="L38" s="16">
        <f t="shared" si="0"/>
        <v>321.29999999999995</v>
      </c>
    </row>
    <row r="39" spans="1:12" x14ac:dyDescent="0.25">
      <c r="B39" s="13"/>
      <c r="C39" s="13"/>
      <c r="D39" s="12"/>
      <c r="E39" s="13"/>
      <c r="L39" s="16"/>
    </row>
    <row r="40" spans="1:12" x14ac:dyDescent="0.25">
      <c r="A40" t="s">
        <v>122</v>
      </c>
      <c r="B40" s="1" t="s">
        <v>123</v>
      </c>
      <c r="C40" s="1" t="s">
        <v>124</v>
      </c>
      <c r="D40" s="14">
        <v>1997</v>
      </c>
      <c r="E40" s="21" t="s">
        <v>31</v>
      </c>
      <c r="F40" s="21">
        <v>104.3</v>
      </c>
      <c r="G40" s="21">
        <v>102.7</v>
      </c>
      <c r="H40" s="21">
        <v>104.2</v>
      </c>
      <c r="I40" s="21">
        <v>103.7</v>
      </c>
      <c r="J40" s="21">
        <v>104.2</v>
      </c>
      <c r="K40" s="21">
        <v>104.5</v>
      </c>
      <c r="L40" s="10">
        <f>SUM(F40:K40)</f>
        <v>623.6</v>
      </c>
    </row>
  </sheetData>
  <mergeCells count="1">
    <mergeCell ref="F5:K5"/>
  </mergeCells>
  <pageMargins left="0.7" right="0.7" top="0.75" bottom="0.75" header="0.51180555555555496" footer="0.51180555555555496"/>
  <pageSetup paperSize="9" scale="83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4" zoomScaleNormal="100" workbookViewId="0">
      <selection activeCell="N15" sqref="N15"/>
    </sheetView>
  </sheetViews>
  <sheetFormatPr defaultRowHeight="15" x14ac:dyDescent="0.25"/>
  <cols>
    <col min="1" max="1" width="8.85546875"/>
    <col min="2" max="2" width="15"/>
    <col min="3" max="3" width="14.42578125"/>
    <col min="4" max="4" width="5.5703125"/>
    <col min="5" max="5" width="16.140625" customWidth="1"/>
    <col min="6" max="11" width="8.85546875"/>
    <col min="12" max="12" width="0" hidden="1"/>
    <col min="13" max="1025" width="8.85546875"/>
  </cols>
  <sheetData>
    <row r="1" spans="1:12" ht="18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2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</row>
    <row r="3" spans="1:12" ht="15.75" x14ac:dyDescent="0.25">
      <c r="A3" s="3" t="s">
        <v>1</v>
      </c>
      <c r="B3" s="1"/>
      <c r="C3" s="1"/>
      <c r="D3" s="1"/>
      <c r="E3" s="1"/>
      <c r="F3" s="1"/>
      <c r="G3" s="1"/>
      <c r="H3" s="4" t="s">
        <v>2</v>
      </c>
      <c r="I3" s="1"/>
      <c r="J3" s="1"/>
      <c r="K3" s="1"/>
    </row>
    <row r="4" spans="1:12" x14ac:dyDescent="0.25">
      <c r="A4" s="1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5.75" x14ac:dyDescent="0.25">
      <c r="A5" s="1"/>
      <c r="B5" s="5" t="s">
        <v>125</v>
      </c>
      <c r="C5" s="1"/>
      <c r="L5" s="1"/>
    </row>
    <row r="6" spans="1:12" x14ac:dyDescent="0.25">
      <c r="A6" s="6" t="s">
        <v>4</v>
      </c>
      <c r="B6" s="23" t="s">
        <v>5</v>
      </c>
      <c r="C6" s="7" t="s">
        <v>6</v>
      </c>
      <c r="D6" s="8" t="s">
        <v>7</v>
      </c>
      <c r="E6" s="8" t="s">
        <v>8</v>
      </c>
      <c r="F6" s="61" t="s">
        <v>9</v>
      </c>
      <c r="G6" s="61"/>
      <c r="H6" s="61"/>
      <c r="I6" s="61"/>
      <c r="J6" s="8" t="s">
        <v>10</v>
      </c>
      <c r="K6" s="8" t="s">
        <v>126</v>
      </c>
    </row>
    <row r="7" spans="1:12" x14ac:dyDescent="0.25">
      <c r="A7" s="10" t="s">
        <v>12</v>
      </c>
      <c r="B7" s="17" t="s">
        <v>69</v>
      </c>
      <c r="C7" s="17" t="s">
        <v>127</v>
      </c>
      <c r="D7" s="14">
        <v>2002</v>
      </c>
      <c r="E7" s="1" t="s">
        <v>68</v>
      </c>
      <c r="F7" s="14">
        <v>96.3</v>
      </c>
      <c r="G7" s="14">
        <v>95.4</v>
      </c>
      <c r="H7" s="14">
        <v>96.1</v>
      </c>
      <c r="I7" s="14">
        <v>96.7</v>
      </c>
      <c r="J7" s="16">
        <f t="shared" ref="J7:J19" si="0">SUM(F7:I7)</f>
        <v>384.49999999999994</v>
      </c>
      <c r="K7" s="14" t="s">
        <v>17</v>
      </c>
    </row>
    <row r="8" spans="1:12" x14ac:dyDescent="0.25">
      <c r="A8" s="10" t="s">
        <v>17</v>
      </c>
      <c r="B8" s="17" t="s">
        <v>128</v>
      </c>
      <c r="C8" s="17" t="s">
        <v>129</v>
      </c>
      <c r="D8" s="14">
        <v>2003</v>
      </c>
      <c r="E8" s="1" t="s">
        <v>48</v>
      </c>
      <c r="F8" s="15">
        <v>91.7</v>
      </c>
      <c r="G8" s="15">
        <v>97.2</v>
      </c>
      <c r="H8" s="15">
        <v>97.3</v>
      </c>
      <c r="I8" s="15">
        <v>98.1</v>
      </c>
      <c r="J8" s="16">
        <f t="shared" si="0"/>
        <v>384.29999999999995</v>
      </c>
      <c r="K8" s="14" t="s">
        <v>17</v>
      </c>
    </row>
    <row r="9" spans="1:12" x14ac:dyDescent="0.25">
      <c r="A9" s="10" t="s">
        <v>21</v>
      </c>
      <c r="B9" s="17" t="s">
        <v>94</v>
      </c>
      <c r="C9" s="17" t="s">
        <v>130</v>
      </c>
      <c r="D9" s="14">
        <v>2002</v>
      </c>
      <c r="E9" s="1" t="s">
        <v>63</v>
      </c>
      <c r="F9" s="15">
        <v>97.1</v>
      </c>
      <c r="G9" s="15">
        <v>90.2</v>
      </c>
      <c r="H9" s="15">
        <v>91.7</v>
      </c>
      <c r="I9" s="15">
        <v>97.1</v>
      </c>
      <c r="J9" s="16">
        <f t="shared" si="0"/>
        <v>376.1</v>
      </c>
      <c r="K9" s="14" t="s">
        <v>17</v>
      </c>
    </row>
    <row r="10" spans="1:12" ht="15" customHeight="1" x14ac:dyDescent="0.25">
      <c r="A10" s="12">
        <v>4</v>
      </c>
      <c r="B10" s="1" t="s">
        <v>131</v>
      </c>
      <c r="C10" s="1" t="s">
        <v>132</v>
      </c>
      <c r="D10" s="14">
        <v>2006</v>
      </c>
      <c r="E10" s="1" t="s">
        <v>68</v>
      </c>
      <c r="F10" s="14">
        <v>95.9</v>
      </c>
      <c r="G10" s="14">
        <v>92</v>
      </c>
      <c r="H10" s="14">
        <v>90.4</v>
      </c>
      <c r="I10" s="14">
        <v>94.7</v>
      </c>
      <c r="J10" s="16">
        <f t="shared" si="0"/>
        <v>373</v>
      </c>
      <c r="K10" s="14" t="s">
        <v>17</v>
      </c>
    </row>
    <row r="11" spans="1:12" x14ac:dyDescent="0.25">
      <c r="A11" s="12">
        <v>5</v>
      </c>
      <c r="B11" s="1" t="s">
        <v>133</v>
      </c>
      <c r="C11" s="1" t="s">
        <v>134</v>
      </c>
      <c r="D11" s="14">
        <v>2006</v>
      </c>
      <c r="E11" s="1" t="s">
        <v>24</v>
      </c>
      <c r="F11" s="15">
        <v>90.4</v>
      </c>
      <c r="G11" s="15">
        <v>91.4</v>
      </c>
      <c r="H11" s="15">
        <v>86.2</v>
      </c>
      <c r="I11" s="15">
        <v>88.9</v>
      </c>
      <c r="J11" s="16">
        <f t="shared" si="0"/>
        <v>356.9</v>
      </c>
      <c r="K11" s="12" t="s">
        <v>21</v>
      </c>
    </row>
    <row r="12" spans="1:12" x14ac:dyDescent="0.25">
      <c r="A12" s="12">
        <v>6</v>
      </c>
      <c r="B12" s="1" t="s">
        <v>135</v>
      </c>
      <c r="C12" s="1" t="s">
        <v>136</v>
      </c>
      <c r="D12" s="14">
        <v>2002</v>
      </c>
      <c r="E12" s="1" t="s">
        <v>24</v>
      </c>
      <c r="F12" s="15">
        <v>90.4</v>
      </c>
      <c r="G12" s="15">
        <v>87.5</v>
      </c>
      <c r="H12" s="15">
        <v>88.9</v>
      </c>
      <c r="I12" s="15">
        <v>85.8</v>
      </c>
      <c r="J12" s="16">
        <f t="shared" si="0"/>
        <v>352.6</v>
      </c>
      <c r="K12" s="12" t="s">
        <v>21</v>
      </c>
    </row>
    <row r="13" spans="1:12" x14ac:dyDescent="0.25">
      <c r="A13" s="12">
        <v>7</v>
      </c>
      <c r="B13" s="1" t="s">
        <v>137</v>
      </c>
      <c r="C13" s="1" t="s">
        <v>138</v>
      </c>
      <c r="D13" s="14">
        <v>2006</v>
      </c>
      <c r="E13" s="1" t="s">
        <v>31</v>
      </c>
      <c r="F13" s="15">
        <v>89.8</v>
      </c>
      <c r="G13" s="15">
        <v>81.8</v>
      </c>
      <c r="H13" s="15">
        <v>93</v>
      </c>
      <c r="I13" s="15">
        <v>87.2</v>
      </c>
      <c r="J13" s="16">
        <f t="shared" si="0"/>
        <v>351.8</v>
      </c>
      <c r="K13" s="12" t="s">
        <v>21</v>
      </c>
    </row>
    <row r="14" spans="1:12" x14ac:dyDescent="0.25">
      <c r="A14" s="12">
        <v>8</v>
      </c>
      <c r="B14" s="1" t="s">
        <v>139</v>
      </c>
      <c r="C14" s="1" t="s">
        <v>140</v>
      </c>
      <c r="D14" s="14">
        <v>2005</v>
      </c>
      <c r="E14" s="1" t="s">
        <v>48</v>
      </c>
      <c r="F14" s="14">
        <v>88.3</v>
      </c>
      <c r="G14" s="14">
        <v>87.9</v>
      </c>
      <c r="H14" s="14">
        <v>87.6</v>
      </c>
      <c r="I14" s="14">
        <v>83.8</v>
      </c>
      <c r="J14" s="16">
        <f t="shared" si="0"/>
        <v>347.59999999999997</v>
      </c>
      <c r="K14" s="12" t="s">
        <v>21</v>
      </c>
    </row>
    <row r="15" spans="1:12" x14ac:dyDescent="0.25">
      <c r="A15" s="12">
        <v>9</v>
      </c>
      <c r="B15" s="1" t="s">
        <v>141</v>
      </c>
      <c r="C15" s="1" t="s">
        <v>142</v>
      </c>
      <c r="D15" s="14">
        <v>2006</v>
      </c>
      <c r="E15" s="1" t="s">
        <v>48</v>
      </c>
      <c r="F15" s="15">
        <v>79.099999999999994</v>
      </c>
      <c r="G15" s="15">
        <v>78.7</v>
      </c>
      <c r="H15" s="15">
        <v>85.6</v>
      </c>
      <c r="I15" s="15">
        <v>79.3</v>
      </c>
      <c r="J15" s="16">
        <f t="shared" si="0"/>
        <v>322.7</v>
      </c>
      <c r="K15" s="12"/>
    </row>
    <row r="16" spans="1:12" x14ac:dyDescent="0.25">
      <c r="A16" s="12">
        <v>10</v>
      </c>
      <c r="B16" s="1" t="s">
        <v>143</v>
      </c>
      <c r="C16" s="1" t="s">
        <v>144</v>
      </c>
      <c r="D16" s="14">
        <v>2005</v>
      </c>
      <c r="E16" t="s">
        <v>31</v>
      </c>
      <c r="F16" s="14">
        <v>84.9</v>
      </c>
      <c r="G16" s="14">
        <v>80.099999999999994</v>
      </c>
      <c r="H16" s="14">
        <v>75.8</v>
      </c>
      <c r="I16" s="14">
        <v>78.099999999999994</v>
      </c>
      <c r="J16" s="16">
        <f t="shared" si="0"/>
        <v>318.89999999999998</v>
      </c>
      <c r="K16" s="14"/>
    </row>
    <row r="17" spans="1:12" x14ac:dyDescent="0.25">
      <c r="A17" s="12">
        <v>11</v>
      </c>
      <c r="B17" s="1" t="s">
        <v>112</v>
      </c>
      <c r="C17" s="1" t="s">
        <v>74</v>
      </c>
      <c r="D17" s="1">
        <v>2009</v>
      </c>
      <c r="E17" s="1" t="s">
        <v>24</v>
      </c>
      <c r="F17" s="14">
        <v>77.099999999999994</v>
      </c>
      <c r="G17" s="14">
        <v>52.7</v>
      </c>
      <c r="H17" s="14">
        <v>61.4</v>
      </c>
      <c r="I17" s="14">
        <v>69.400000000000006</v>
      </c>
      <c r="J17" s="16">
        <f t="shared" si="0"/>
        <v>260.60000000000002</v>
      </c>
      <c r="K17" s="1"/>
    </row>
    <row r="18" spans="1:12" x14ac:dyDescent="0.25">
      <c r="A18" s="12">
        <v>12</v>
      </c>
      <c r="B18" s="1" t="s">
        <v>145</v>
      </c>
      <c r="C18" s="1" t="s">
        <v>74</v>
      </c>
      <c r="D18" s="1">
        <v>2009</v>
      </c>
      <c r="E18" s="1" t="s">
        <v>24</v>
      </c>
      <c r="F18" s="14">
        <v>66.900000000000006</v>
      </c>
      <c r="G18" s="14">
        <v>71.7</v>
      </c>
      <c r="H18" s="14">
        <v>58.9</v>
      </c>
      <c r="I18" s="14">
        <v>54.3</v>
      </c>
      <c r="J18" s="16">
        <f t="shared" si="0"/>
        <v>251.8</v>
      </c>
      <c r="K18" s="1"/>
    </row>
    <row r="19" spans="1:12" x14ac:dyDescent="0.25">
      <c r="A19" s="12">
        <v>13</v>
      </c>
      <c r="B19" s="1" t="s">
        <v>146</v>
      </c>
      <c r="C19" s="1" t="s">
        <v>147</v>
      </c>
      <c r="D19" s="14">
        <v>2006</v>
      </c>
      <c r="E19" s="1" t="s">
        <v>31</v>
      </c>
      <c r="F19" s="15">
        <v>68.2</v>
      </c>
      <c r="G19" s="15">
        <v>66.8</v>
      </c>
      <c r="H19" s="15">
        <v>48.6</v>
      </c>
      <c r="I19" s="15">
        <v>65.2</v>
      </c>
      <c r="J19" s="16">
        <f t="shared" si="0"/>
        <v>248.8</v>
      </c>
      <c r="K19" s="1"/>
    </row>
    <row r="20" spans="1:12" x14ac:dyDescent="0.25">
      <c r="B20" s="1"/>
      <c r="C20" s="1"/>
      <c r="D20" s="14"/>
      <c r="F20" s="1"/>
      <c r="G20" s="1"/>
      <c r="H20" s="14"/>
      <c r="I20" s="14"/>
      <c r="J20" s="16"/>
      <c r="K20" s="14"/>
    </row>
    <row r="21" spans="1:12" x14ac:dyDescent="0.25">
      <c r="B21" s="11" t="s">
        <v>148</v>
      </c>
      <c r="C21" s="13"/>
      <c r="D21" s="12"/>
      <c r="E21" s="13"/>
      <c r="F21" s="14"/>
      <c r="G21" s="14"/>
      <c r="H21" s="14"/>
      <c r="I21" s="14"/>
      <c r="J21" s="14"/>
      <c r="K21" s="14"/>
      <c r="L21" s="24"/>
    </row>
    <row r="22" spans="1:12" x14ac:dyDescent="0.25">
      <c r="A22" s="12" t="s">
        <v>12</v>
      </c>
      <c r="B22" s="17" t="s">
        <v>78</v>
      </c>
      <c r="C22" s="17" t="s">
        <v>79</v>
      </c>
      <c r="D22" s="14">
        <v>1939</v>
      </c>
      <c r="E22" s="1" t="s">
        <v>63</v>
      </c>
      <c r="F22" s="15">
        <v>86.2</v>
      </c>
      <c r="G22" s="15">
        <v>91.3</v>
      </c>
      <c r="H22" s="15">
        <v>96.8</v>
      </c>
      <c r="I22" s="15">
        <v>87.1</v>
      </c>
      <c r="J22" s="25">
        <f t="shared" ref="J22:J29" si="1">SUM(F22:I22)</f>
        <v>361.4</v>
      </c>
      <c r="K22" s="15" t="s">
        <v>21</v>
      </c>
    </row>
    <row r="23" spans="1:12" x14ac:dyDescent="0.25">
      <c r="A23" s="14" t="s">
        <v>17</v>
      </c>
      <c r="B23" s="17" t="s">
        <v>149</v>
      </c>
      <c r="C23" s="17" t="s">
        <v>150</v>
      </c>
      <c r="D23" s="14">
        <v>1949</v>
      </c>
      <c r="E23" s="1" t="s">
        <v>151</v>
      </c>
      <c r="F23" s="15">
        <v>85.8</v>
      </c>
      <c r="G23" s="15">
        <v>85.4</v>
      </c>
      <c r="H23" s="15">
        <v>81.099999999999994</v>
      </c>
      <c r="I23" s="15">
        <v>84.6</v>
      </c>
      <c r="J23" s="26">
        <f t="shared" si="1"/>
        <v>336.9</v>
      </c>
      <c r="K23" s="1"/>
      <c r="L23" s="8" t="s">
        <v>126</v>
      </c>
    </row>
    <row r="24" spans="1:12" x14ac:dyDescent="0.25">
      <c r="A24" s="12" t="s">
        <v>21</v>
      </c>
      <c r="B24" s="27" t="s">
        <v>61</v>
      </c>
      <c r="C24" s="11" t="s">
        <v>152</v>
      </c>
      <c r="D24" s="28">
        <v>1948</v>
      </c>
      <c r="E24" s="1" t="s">
        <v>82</v>
      </c>
      <c r="F24" s="29">
        <v>76.599999999999994</v>
      </c>
      <c r="G24" s="29">
        <v>71.5</v>
      </c>
      <c r="H24" s="29">
        <v>84</v>
      </c>
      <c r="I24" s="29">
        <v>80.2</v>
      </c>
      <c r="J24" s="26">
        <f t="shared" si="1"/>
        <v>312.3</v>
      </c>
      <c r="K24" s="30"/>
      <c r="L24" s="9"/>
    </row>
    <row r="25" spans="1:12" x14ac:dyDescent="0.25">
      <c r="A25" s="6">
        <v>4</v>
      </c>
      <c r="B25" s="1" t="s">
        <v>153</v>
      </c>
      <c r="C25" s="1" t="s">
        <v>154</v>
      </c>
      <c r="D25" s="14">
        <v>1950</v>
      </c>
      <c r="E25" s="1" t="s">
        <v>82</v>
      </c>
      <c r="F25" s="14">
        <v>77.099999999999994</v>
      </c>
      <c r="G25" s="14">
        <v>87.2</v>
      </c>
      <c r="H25" s="14">
        <v>74.7</v>
      </c>
      <c r="I25" s="14">
        <v>73</v>
      </c>
      <c r="J25" s="26">
        <f t="shared" si="1"/>
        <v>312</v>
      </c>
      <c r="K25" s="15"/>
    </row>
    <row r="26" spans="1:12" x14ac:dyDescent="0.25">
      <c r="A26" s="12">
        <v>5</v>
      </c>
      <c r="B26" s="13" t="s">
        <v>75</v>
      </c>
      <c r="C26" s="13" t="s">
        <v>155</v>
      </c>
      <c r="D26" s="12">
        <v>1948</v>
      </c>
      <c r="E26" s="1" t="s">
        <v>82</v>
      </c>
      <c r="F26" s="15">
        <v>72.599999999999994</v>
      </c>
      <c r="G26" s="15">
        <v>76.900000000000006</v>
      </c>
      <c r="H26" s="15">
        <v>78.599999999999994</v>
      </c>
      <c r="I26" s="15">
        <v>71.599999999999994</v>
      </c>
      <c r="J26" s="26">
        <f t="shared" si="1"/>
        <v>299.7</v>
      </c>
      <c r="K26" s="15"/>
    </row>
    <row r="27" spans="1:12" x14ac:dyDescent="0.25">
      <c r="A27" s="6">
        <v>6</v>
      </c>
      <c r="B27" s="1" t="s">
        <v>156</v>
      </c>
      <c r="C27" s="1" t="s">
        <v>157</v>
      </c>
      <c r="D27" s="14">
        <v>1936</v>
      </c>
      <c r="E27" s="1" t="s">
        <v>151</v>
      </c>
      <c r="F27" s="15">
        <v>74.599999999999994</v>
      </c>
      <c r="G27" s="15">
        <v>74.599999999999994</v>
      </c>
      <c r="H27" s="15">
        <v>66</v>
      </c>
      <c r="I27" s="15">
        <v>55.8</v>
      </c>
      <c r="J27" s="26">
        <f t="shared" si="1"/>
        <v>271</v>
      </c>
      <c r="K27" s="15"/>
    </row>
    <row r="28" spans="1:12" x14ac:dyDescent="0.25">
      <c r="A28" s="12">
        <v>7</v>
      </c>
      <c r="B28" s="1" t="s">
        <v>158</v>
      </c>
      <c r="C28" s="1" t="s">
        <v>159</v>
      </c>
      <c r="D28" s="14">
        <v>1950</v>
      </c>
      <c r="E28" s="1" t="s">
        <v>82</v>
      </c>
      <c r="F28" s="15">
        <v>51.1</v>
      </c>
      <c r="G28" s="15">
        <v>53.7</v>
      </c>
      <c r="H28" s="15">
        <v>53.6</v>
      </c>
      <c r="I28" s="15">
        <v>27.3</v>
      </c>
      <c r="J28" s="26">
        <f t="shared" si="1"/>
        <v>185.70000000000002</v>
      </c>
      <c r="K28" s="15"/>
    </row>
    <row r="29" spans="1:12" x14ac:dyDescent="0.25">
      <c r="A29" s="6">
        <v>8</v>
      </c>
      <c r="B29" s="1" t="s">
        <v>149</v>
      </c>
      <c r="C29" s="1" t="s">
        <v>160</v>
      </c>
      <c r="D29" s="14">
        <v>1942</v>
      </c>
      <c r="E29" s="1" t="s">
        <v>63</v>
      </c>
      <c r="F29" s="15">
        <v>66.400000000000006</v>
      </c>
      <c r="G29" s="15">
        <v>34.9</v>
      </c>
      <c r="H29" s="15">
        <v>19.399999999999999</v>
      </c>
      <c r="I29" s="15">
        <v>33</v>
      </c>
      <c r="J29" s="26">
        <f t="shared" si="1"/>
        <v>153.70000000000002</v>
      </c>
      <c r="K29" s="15"/>
    </row>
  </sheetData>
  <mergeCells count="1">
    <mergeCell ref="F6:I6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Q12" sqref="Q12"/>
    </sheetView>
  </sheetViews>
  <sheetFormatPr defaultRowHeight="15" x14ac:dyDescent="0.25"/>
  <cols>
    <col min="1" max="1" width="6.28515625"/>
    <col min="2" max="2" width="16.42578125"/>
    <col min="3" max="3" width="15"/>
    <col min="4" max="4" width="6.7109375"/>
    <col min="5" max="5" width="12.85546875"/>
    <col min="6" max="11" width="6.7109375"/>
    <col min="12" max="12" width="8.85546875"/>
    <col min="13" max="13" width="7.28515625"/>
    <col min="14" max="1025" width="8.85546875"/>
  </cols>
  <sheetData>
    <row r="1" spans="1:13" ht="18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3" t="s">
        <v>1</v>
      </c>
      <c r="B3" s="1"/>
      <c r="C3" s="1"/>
      <c r="D3" s="1"/>
      <c r="E3" s="1"/>
      <c r="F3" s="1"/>
      <c r="G3" s="1"/>
      <c r="H3" s="1"/>
      <c r="I3" s="1"/>
      <c r="J3" s="4" t="s">
        <v>2</v>
      </c>
      <c r="K3" s="1"/>
      <c r="L3" s="1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3"/>
      <c r="L4" s="1"/>
    </row>
    <row r="5" spans="1:13" ht="15.75" x14ac:dyDescent="0.25">
      <c r="A5" s="1"/>
      <c r="B5" s="5" t="s">
        <v>161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6" t="s">
        <v>4</v>
      </c>
      <c r="B7" s="7" t="s">
        <v>5</v>
      </c>
      <c r="C7" s="7" t="s">
        <v>6</v>
      </c>
      <c r="D7" s="8" t="s">
        <v>7</v>
      </c>
      <c r="E7" s="8" t="s">
        <v>8</v>
      </c>
      <c r="F7" s="61" t="s">
        <v>9</v>
      </c>
      <c r="G7" s="61"/>
      <c r="H7" s="61"/>
      <c r="I7" s="61"/>
      <c r="J7" s="61"/>
      <c r="K7" s="61"/>
      <c r="L7" s="8" t="s">
        <v>10</v>
      </c>
      <c r="M7" s="9" t="s">
        <v>11</v>
      </c>
    </row>
    <row r="8" spans="1:13" x14ac:dyDescent="0.25">
      <c r="A8" s="10" t="s">
        <v>12</v>
      </c>
      <c r="B8" s="11" t="s">
        <v>162</v>
      </c>
      <c r="C8" s="11" t="s">
        <v>163</v>
      </c>
      <c r="D8" s="12">
        <v>1985</v>
      </c>
      <c r="E8" s="13" t="s">
        <v>31</v>
      </c>
      <c r="F8" s="14">
        <v>88</v>
      </c>
      <c r="G8" s="14">
        <v>94</v>
      </c>
      <c r="H8" s="14">
        <v>95</v>
      </c>
      <c r="I8" s="14">
        <v>94</v>
      </c>
      <c r="J8" s="14">
        <v>93</v>
      </c>
      <c r="K8" s="14">
        <v>91</v>
      </c>
      <c r="L8" s="10">
        <f t="shared" ref="L8:L17" si="0">SUM(F8:K8)</f>
        <v>555</v>
      </c>
      <c r="M8" s="9" t="s">
        <v>12</v>
      </c>
    </row>
    <row r="9" spans="1:13" x14ac:dyDescent="0.25">
      <c r="A9" s="10" t="s">
        <v>17</v>
      </c>
      <c r="B9" s="17" t="s">
        <v>164</v>
      </c>
      <c r="C9" s="17" t="s">
        <v>165</v>
      </c>
      <c r="D9" s="14">
        <v>1980</v>
      </c>
      <c r="E9" s="13" t="s">
        <v>31</v>
      </c>
      <c r="F9" s="14">
        <v>91</v>
      </c>
      <c r="G9" s="14">
        <v>91</v>
      </c>
      <c r="H9" s="14">
        <v>92</v>
      </c>
      <c r="I9" s="14">
        <v>91</v>
      </c>
      <c r="J9" s="14">
        <v>90</v>
      </c>
      <c r="K9" s="14">
        <v>91</v>
      </c>
      <c r="L9" s="10">
        <f t="shared" si="0"/>
        <v>546</v>
      </c>
      <c r="M9" s="9" t="s">
        <v>12</v>
      </c>
    </row>
    <row r="10" spans="1:13" x14ac:dyDescent="0.25">
      <c r="A10" s="10" t="s">
        <v>21</v>
      </c>
      <c r="B10" s="11" t="s">
        <v>166</v>
      </c>
      <c r="C10" s="11" t="s">
        <v>167</v>
      </c>
      <c r="D10" s="14">
        <v>2000</v>
      </c>
      <c r="E10" s="13" t="s">
        <v>68</v>
      </c>
      <c r="F10" s="14">
        <v>90</v>
      </c>
      <c r="G10" s="14">
        <v>87</v>
      </c>
      <c r="H10" s="14">
        <v>89</v>
      </c>
      <c r="I10" s="14">
        <v>91</v>
      </c>
      <c r="J10" s="14">
        <v>90</v>
      </c>
      <c r="K10" s="14">
        <v>95</v>
      </c>
      <c r="L10" s="10">
        <f t="shared" si="0"/>
        <v>542</v>
      </c>
      <c r="M10" s="31" t="s">
        <v>12</v>
      </c>
    </row>
    <row r="11" spans="1:13" x14ac:dyDescent="0.25">
      <c r="A11" s="12">
        <v>4</v>
      </c>
      <c r="B11" s="1" t="s">
        <v>168</v>
      </c>
      <c r="C11" s="1" t="s">
        <v>169</v>
      </c>
      <c r="D11" s="14">
        <v>1995</v>
      </c>
      <c r="E11" s="13" t="s">
        <v>170</v>
      </c>
      <c r="F11" s="14">
        <v>91</v>
      </c>
      <c r="G11" s="14">
        <v>92</v>
      </c>
      <c r="H11" s="14">
        <v>86</v>
      </c>
      <c r="I11" s="14">
        <v>83</v>
      </c>
      <c r="J11" s="14">
        <v>89</v>
      </c>
      <c r="K11" s="14">
        <v>86</v>
      </c>
      <c r="L11" s="10">
        <f t="shared" si="0"/>
        <v>527</v>
      </c>
      <c r="M11" s="31" t="s">
        <v>17</v>
      </c>
    </row>
    <row r="12" spans="1:13" x14ac:dyDescent="0.25">
      <c r="A12" s="12">
        <v>5</v>
      </c>
      <c r="B12" s="1" t="s">
        <v>171</v>
      </c>
      <c r="C12" s="1" t="s">
        <v>172</v>
      </c>
      <c r="D12" s="14">
        <v>1981</v>
      </c>
      <c r="E12" s="1" t="s">
        <v>173</v>
      </c>
      <c r="F12" s="14">
        <v>87</v>
      </c>
      <c r="G12" s="14">
        <v>88</v>
      </c>
      <c r="H12" s="14">
        <v>77</v>
      </c>
      <c r="I12" s="14">
        <v>88</v>
      </c>
      <c r="J12" s="14">
        <v>90</v>
      </c>
      <c r="K12" s="14">
        <v>81</v>
      </c>
      <c r="L12" s="10">
        <f t="shared" si="0"/>
        <v>511</v>
      </c>
      <c r="M12" s="9" t="s">
        <v>17</v>
      </c>
    </row>
    <row r="13" spans="1:13" x14ac:dyDescent="0.25">
      <c r="A13" s="12">
        <v>6</v>
      </c>
      <c r="B13" s="1" t="s">
        <v>174</v>
      </c>
      <c r="C13" s="1" t="s">
        <v>175</v>
      </c>
      <c r="D13" s="14">
        <v>2000</v>
      </c>
      <c r="E13" s="13" t="s">
        <v>31</v>
      </c>
      <c r="F13" s="14">
        <v>86</v>
      </c>
      <c r="G13" s="14">
        <v>89</v>
      </c>
      <c r="H13" s="14">
        <v>87</v>
      </c>
      <c r="I13" s="14">
        <v>80</v>
      </c>
      <c r="J13" s="14">
        <v>82</v>
      </c>
      <c r="K13" s="14">
        <v>85</v>
      </c>
      <c r="L13" s="10">
        <f t="shared" si="0"/>
        <v>509</v>
      </c>
      <c r="M13" s="31" t="s">
        <v>17</v>
      </c>
    </row>
    <row r="14" spans="1:13" x14ac:dyDescent="0.25">
      <c r="A14" s="12">
        <v>7</v>
      </c>
      <c r="B14" s="13" t="s">
        <v>176</v>
      </c>
      <c r="C14" s="13" t="s">
        <v>177</v>
      </c>
      <c r="D14" s="12">
        <v>1979</v>
      </c>
      <c r="E14" s="13" t="s">
        <v>31</v>
      </c>
      <c r="F14" s="14">
        <v>83</v>
      </c>
      <c r="G14" s="14">
        <v>87</v>
      </c>
      <c r="H14" s="14">
        <v>82</v>
      </c>
      <c r="I14" s="14">
        <v>81</v>
      </c>
      <c r="J14" s="14">
        <v>83</v>
      </c>
      <c r="K14" s="14">
        <v>82</v>
      </c>
      <c r="L14" s="10">
        <f t="shared" si="0"/>
        <v>498</v>
      </c>
      <c r="M14" s="31"/>
    </row>
    <row r="15" spans="1:13" x14ac:dyDescent="0.25">
      <c r="A15" s="12">
        <v>8</v>
      </c>
      <c r="B15" s="1" t="s">
        <v>178</v>
      </c>
      <c r="C15" s="1" t="s">
        <v>179</v>
      </c>
      <c r="D15" s="14">
        <v>1981</v>
      </c>
      <c r="E15" s="1" t="s">
        <v>180</v>
      </c>
      <c r="F15" s="14">
        <v>84</v>
      </c>
      <c r="G15" s="14">
        <v>77</v>
      </c>
      <c r="H15" s="14">
        <v>76</v>
      </c>
      <c r="I15" s="14">
        <v>70</v>
      </c>
      <c r="J15" s="14">
        <v>80</v>
      </c>
      <c r="K15" s="14">
        <v>76</v>
      </c>
      <c r="L15" s="10">
        <f t="shared" si="0"/>
        <v>463</v>
      </c>
      <c r="M15" s="31"/>
    </row>
    <row r="16" spans="1:13" x14ac:dyDescent="0.25">
      <c r="A16" s="12">
        <v>9</v>
      </c>
      <c r="B16" s="1" t="s">
        <v>181</v>
      </c>
      <c r="C16" s="1" t="s">
        <v>182</v>
      </c>
      <c r="D16" s="14">
        <v>1996</v>
      </c>
      <c r="E16" s="13" t="s">
        <v>183</v>
      </c>
      <c r="F16" s="14">
        <v>83</v>
      </c>
      <c r="G16" s="14">
        <v>75</v>
      </c>
      <c r="H16" s="14">
        <v>82</v>
      </c>
      <c r="I16" s="14">
        <v>64</v>
      </c>
      <c r="J16" s="14">
        <v>75</v>
      </c>
      <c r="K16" s="14">
        <v>76</v>
      </c>
      <c r="L16" s="10">
        <f t="shared" si="0"/>
        <v>455</v>
      </c>
      <c r="M16" s="31"/>
    </row>
    <row r="17" spans="1:13" x14ac:dyDescent="0.25">
      <c r="A17" s="12">
        <v>10</v>
      </c>
      <c r="B17" s="1" t="s">
        <v>22</v>
      </c>
      <c r="C17" s="1" t="s">
        <v>23</v>
      </c>
      <c r="D17" s="14">
        <v>1965</v>
      </c>
      <c r="E17" s="13" t="s">
        <v>24</v>
      </c>
      <c r="F17" s="14">
        <v>71</v>
      </c>
      <c r="G17" s="14">
        <v>86</v>
      </c>
      <c r="H17" s="14">
        <v>81</v>
      </c>
      <c r="I17" s="14">
        <v>80</v>
      </c>
      <c r="J17" s="14">
        <v>78</v>
      </c>
      <c r="K17" s="14">
        <v>77</v>
      </c>
      <c r="L17" s="10">
        <f t="shared" si="0"/>
        <v>473</v>
      </c>
      <c r="M17" s="31"/>
    </row>
    <row r="18" spans="1:13" x14ac:dyDescent="0.25">
      <c r="A18" s="10"/>
      <c r="B18" s="1"/>
      <c r="C18" s="1"/>
      <c r="D18" s="14"/>
      <c r="E18" s="13"/>
      <c r="F18" s="14"/>
      <c r="G18" s="14"/>
      <c r="H18" s="14"/>
      <c r="I18" s="14"/>
      <c r="J18" s="14"/>
      <c r="K18" s="14"/>
      <c r="L18" s="10"/>
      <c r="M18" s="31"/>
    </row>
    <row r="19" spans="1:13" x14ac:dyDescent="0.25">
      <c r="A19" s="10"/>
      <c r="B19" s="1"/>
      <c r="C19" s="1"/>
      <c r="D19" s="14"/>
      <c r="E19" s="13"/>
      <c r="F19" s="14"/>
      <c r="G19" s="14"/>
      <c r="H19" s="14"/>
      <c r="I19" s="14"/>
      <c r="J19" s="14"/>
      <c r="K19" s="14"/>
      <c r="L19" s="10"/>
      <c r="M19" s="31"/>
    </row>
    <row r="20" spans="1:13" ht="15.75" x14ac:dyDescent="0.25">
      <c r="A20" s="10"/>
      <c r="B20" s="32"/>
      <c r="C20" s="32"/>
      <c r="D20" s="33"/>
      <c r="E20" s="3"/>
      <c r="F20" s="33"/>
      <c r="G20" s="33"/>
      <c r="H20" s="33"/>
      <c r="I20" s="33"/>
      <c r="J20" s="33"/>
      <c r="K20" s="33"/>
      <c r="L20" s="34"/>
    </row>
    <row r="21" spans="1:13" ht="15" customHeight="1" x14ac:dyDescent="0.25">
      <c r="A21" s="1"/>
      <c r="B21" s="5" t="s">
        <v>184</v>
      </c>
      <c r="C21" s="32"/>
      <c r="D21" s="32"/>
      <c r="E21" s="32"/>
      <c r="F21" s="32"/>
      <c r="G21" s="32"/>
      <c r="H21" s="32"/>
      <c r="I21" s="32"/>
      <c r="J21" s="32"/>
      <c r="K21" s="32"/>
      <c r="L21" s="34"/>
    </row>
    <row r="22" spans="1:13" ht="15.75" x14ac:dyDescent="0.25">
      <c r="A22" s="1"/>
      <c r="B22" s="5"/>
      <c r="C22" s="32"/>
      <c r="D22" s="32"/>
      <c r="E22" s="32"/>
      <c r="F22" s="32"/>
      <c r="G22" s="32"/>
      <c r="H22" s="32"/>
      <c r="I22" s="32"/>
      <c r="J22" s="32"/>
      <c r="K22" s="32"/>
      <c r="L22" s="34"/>
      <c r="M22" s="24"/>
    </row>
    <row r="23" spans="1:13" x14ac:dyDescent="0.25">
      <c r="A23" s="6" t="s">
        <v>4</v>
      </c>
      <c r="B23" s="18" t="s">
        <v>5</v>
      </c>
      <c r="C23" s="18" t="s">
        <v>6</v>
      </c>
      <c r="D23" s="19" t="s">
        <v>7</v>
      </c>
      <c r="E23" s="19" t="s">
        <v>8</v>
      </c>
      <c r="F23" s="62" t="s">
        <v>9</v>
      </c>
      <c r="G23" s="62"/>
      <c r="H23" s="62"/>
      <c r="I23" s="62"/>
      <c r="J23" s="62"/>
      <c r="K23" s="62"/>
      <c r="L23" s="8" t="s">
        <v>10</v>
      </c>
      <c r="M23" s="24" t="s">
        <v>11</v>
      </c>
    </row>
    <row r="24" spans="1:13" ht="16.5" customHeight="1" x14ac:dyDescent="0.25">
      <c r="A24" s="10" t="s">
        <v>12</v>
      </c>
      <c r="B24" s="17" t="s">
        <v>185</v>
      </c>
      <c r="C24" s="17" t="s">
        <v>186</v>
      </c>
      <c r="D24" s="35">
        <v>2004</v>
      </c>
      <c r="E24" s="13" t="s">
        <v>68</v>
      </c>
      <c r="F24" s="14">
        <v>89</v>
      </c>
      <c r="G24" s="14">
        <v>92</v>
      </c>
      <c r="H24" s="14">
        <v>88</v>
      </c>
      <c r="I24" s="14">
        <v>93</v>
      </c>
      <c r="J24" s="14"/>
      <c r="K24" s="14"/>
      <c r="L24" s="10">
        <f t="shared" ref="L24:L27" si="1">SUM(F24:K24)</f>
        <v>362</v>
      </c>
      <c r="M24" s="9" t="s">
        <v>12</v>
      </c>
    </row>
    <row r="25" spans="1:13" ht="16.5" customHeight="1" x14ac:dyDescent="0.25">
      <c r="A25" s="10" t="s">
        <v>17</v>
      </c>
      <c r="B25" s="17" t="s">
        <v>187</v>
      </c>
      <c r="C25" s="17" t="s">
        <v>188</v>
      </c>
      <c r="D25" s="35">
        <v>2006</v>
      </c>
      <c r="E25" s="13" t="s">
        <v>68</v>
      </c>
      <c r="F25" s="14">
        <v>78</v>
      </c>
      <c r="G25" s="14">
        <v>84</v>
      </c>
      <c r="H25" s="14">
        <v>87</v>
      </c>
      <c r="I25" s="14">
        <v>91</v>
      </c>
      <c r="J25" s="14"/>
      <c r="K25" s="14"/>
      <c r="L25" s="10">
        <f t="shared" si="1"/>
        <v>340</v>
      </c>
      <c r="M25" s="9" t="s">
        <v>17</v>
      </c>
    </row>
    <row r="26" spans="1:13" ht="16.5" customHeight="1" x14ac:dyDescent="0.25">
      <c r="A26" s="10" t="s">
        <v>21</v>
      </c>
      <c r="B26" s="17" t="s">
        <v>189</v>
      </c>
      <c r="C26" s="17" t="s">
        <v>190</v>
      </c>
      <c r="D26" s="35">
        <v>2002</v>
      </c>
      <c r="E26" s="13" t="s">
        <v>191</v>
      </c>
      <c r="F26" s="14">
        <v>84</v>
      </c>
      <c r="G26" s="14">
        <v>85</v>
      </c>
      <c r="H26" s="14">
        <v>83</v>
      </c>
      <c r="I26" s="14">
        <v>87</v>
      </c>
      <c r="L26" s="10">
        <f t="shared" si="1"/>
        <v>339</v>
      </c>
      <c r="M26" s="9" t="s">
        <v>17</v>
      </c>
    </row>
    <row r="27" spans="1:13" ht="16.5" customHeight="1" x14ac:dyDescent="0.25">
      <c r="A27" s="12">
        <v>4</v>
      </c>
      <c r="B27" s="13" t="s">
        <v>192</v>
      </c>
      <c r="C27" s="13" t="s">
        <v>193</v>
      </c>
      <c r="D27" s="31">
        <v>2004</v>
      </c>
      <c r="E27" s="13" t="s">
        <v>68</v>
      </c>
      <c r="F27" s="14">
        <v>86</v>
      </c>
      <c r="G27" s="14">
        <v>86</v>
      </c>
      <c r="H27" s="14">
        <v>78</v>
      </c>
      <c r="I27" s="14">
        <v>83</v>
      </c>
      <c r="J27" s="14"/>
      <c r="K27" s="14"/>
      <c r="L27" s="10">
        <f t="shared" si="1"/>
        <v>333</v>
      </c>
      <c r="M27" s="9" t="s">
        <v>21</v>
      </c>
    </row>
    <row r="28" spans="1:13" x14ac:dyDescent="0.25">
      <c r="A28" s="12">
        <v>5</v>
      </c>
      <c r="B28" s="1" t="s">
        <v>310</v>
      </c>
      <c r="C28" s="1" t="s">
        <v>311</v>
      </c>
      <c r="D28" s="35">
        <v>2002</v>
      </c>
      <c r="E28" s="13" t="s">
        <v>31</v>
      </c>
      <c r="F28" s="14">
        <v>82</v>
      </c>
      <c r="G28" s="14">
        <v>82</v>
      </c>
      <c r="H28" s="14">
        <v>86</v>
      </c>
      <c r="I28" s="14">
        <v>81</v>
      </c>
      <c r="L28" s="10">
        <f>SUM(F28:K28)</f>
        <v>331</v>
      </c>
      <c r="M28" s="9" t="s">
        <v>21</v>
      </c>
    </row>
    <row r="29" spans="1:13" x14ac:dyDescent="0.25">
      <c r="A29" s="12">
        <v>6</v>
      </c>
      <c r="B29" s="1" t="s">
        <v>194</v>
      </c>
      <c r="C29" s="1" t="s">
        <v>195</v>
      </c>
      <c r="D29" s="35">
        <v>2006</v>
      </c>
      <c r="E29" s="13" t="s">
        <v>39</v>
      </c>
      <c r="F29" s="14">
        <v>78</v>
      </c>
      <c r="G29" s="14">
        <v>83</v>
      </c>
      <c r="H29" s="14">
        <v>81</v>
      </c>
      <c r="I29" s="14">
        <v>80</v>
      </c>
      <c r="L29" s="10">
        <f>SUM(F29:K29)</f>
        <v>322</v>
      </c>
      <c r="M29" s="9" t="s">
        <v>21</v>
      </c>
    </row>
    <row r="30" spans="1:13" x14ac:dyDescent="0.25">
      <c r="A30" s="12">
        <v>7</v>
      </c>
      <c r="B30" s="1" t="s">
        <v>196</v>
      </c>
      <c r="C30" s="1" t="s">
        <v>167</v>
      </c>
      <c r="D30" s="35">
        <v>2009</v>
      </c>
      <c r="E30" s="13" t="s">
        <v>68</v>
      </c>
      <c r="F30" s="14">
        <v>76</v>
      </c>
      <c r="G30" s="14">
        <v>63</v>
      </c>
      <c r="H30" s="14">
        <v>67</v>
      </c>
      <c r="I30" s="14">
        <v>67</v>
      </c>
      <c r="L30" s="10">
        <f>SUM(F30:K30)</f>
        <v>273</v>
      </c>
    </row>
    <row r="31" spans="1:13" x14ac:dyDescent="0.25">
      <c r="A31" s="12">
        <v>8</v>
      </c>
      <c r="B31" s="1" t="s">
        <v>37</v>
      </c>
      <c r="C31" s="1" t="s">
        <v>38</v>
      </c>
      <c r="D31" s="35">
        <v>2006</v>
      </c>
      <c r="E31" s="13" t="s">
        <v>39</v>
      </c>
      <c r="F31" s="14">
        <v>69</v>
      </c>
      <c r="G31" s="14">
        <v>52</v>
      </c>
      <c r="H31" s="14">
        <v>70</v>
      </c>
      <c r="I31" s="14">
        <v>74</v>
      </c>
      <c r="L31" s="10">
        <f>SUM(F31:K31)</f>
        <v>265</v>
      </c>
    </row>
  </sheetData>
  <sortState ref="B28:M31">
    <sortCondition descending="1" ref="L28:L31"/>
  </sortState>
  <mergeCells count="2">
    <mergeCell ref="F7:K7"/>
    <mergeCell ref="F23:K23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16" zoomScaleNormal="100" workbookViewId="0">
      <selection activeCell="T17" sqref="T17"/>
    </sheetView>
  </sheetViews>
  <sheetFormatPr defaultRowHeight="15" x14ac:dyDescent="0.25"/>
  <cols>
    <col min="1" max="1" width="7.28515625"/>
    <col min="2" max="2" width="15.7109375"/>
    <col min="3" max="3" width="14.5703125"/>
    <col min="4" max="4" width="7.28515625"/>
    <col min="5" max="5" width="17.5703125"/>
    <col min="6" max="11" width="6.7109375"/>
    <col min="12" max="1025" width="8.85546875"/>
  </cols>
  <sheetData>
    <row r="1" spans="1:13" ht="18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25">
      <c r="A3" s="13" t="s">
        <v>1</v>
      </c>
      <c r="B3" s="1"/>
      <c r="C3" s="1"/>
      <c r="D3" s="1"/>
      <c r="E3" s="1"/>
      <c r="F3" s="1"/>
      <c r="G3" s="1"/>
      <c r="H3" s="36" t="s">
        <v>2</v>
      </c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1" t="s">
        <v>197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6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62" t="s">
        <v>9</v>
      </c>
      <c r="G6" s="62"/>
      <c r="H6" s="62"/>
      <c r="I6" s="62"/>
      <c r="J6" s="62"/>
      <c r="K6" s="62"/>
      <c r="L6" s="19" t="s">
        <v>10</v>
      </c>
      <c r="M6" s="12" t="s">
        <v>11</v>
      </c>
    </row>
    <row r="7" spans="1:13" x14ac:dyDescent="0.25">
      <c r="A7" s="10" t="s">
        <v>12</v>
      </c>
      <c r="B7" s="11" t="s">
        <v>198</v>
      </c>
      <c r="C7" s="11" t="s">
        <v>199</v>
      </c>
      <c r="D7" s="12">
        <v>2001</v>
      </c>
      <c r="E7" s="13" t="s">
        <v>200</v>
      </c>
      <c r="F7" s="14">
        <v>97</v>
      </c>
      <c r="G7" s="14">
        <v>95</v>
      </c>
      <c r="H7" s="14">
        <v>97</v>
      </c>
      <c r="I7" s="14">
        <v>95</v>
      </c>
      <c r="J7" s="14">
        <v>93</v>
      </c>
      <c r="K7" s="14">
        <v>97</v>
      </c>
      <c r="L7" s="10">
        <f t="shared" ref="L7:L45" si="0">SUM(F7:K7)</f>
        <v>574</v>
      </c>
      <c r="M7" s="12" t="s">
        <v>16</v>
      </c>
    </row>
    <row r="8" spans="1:13" x14ac:dyDescent="0.25">
      <c r="A8" s="10" t="s">
        <v>17</v>
      </c>
      <c r="B8" s="17" t="s">
        <v>201</v>
      </c>
      <c r="C8" s="17" t="s">
        <v>202</v>
      </c>
      <c r="D8" s="14">
        <v>1978</v>
      </c>
      <c r="E8" s="13" t="s">
        <v>60</v>
      </c>
      <c r="F8" s="14">
        <v>96</v>
      </c>
      <c r="G8" s="14">
        <v>93</v>
      </c>
      <c r="H8" s="14">
        <v>96</v>
      </c>
      <c r="I8" s="14">
        <v>97</v>
      </c>
      <c r="J8" s="14">
        <v>95</v>
      </c>
      <c r="K8" s="14">
        <v>96</v>
      </c>
      <c r="L8" s="10">
        <f t="shared" si="0"/>
        <v>573</v>
      </c>
      <c r="M8" s="12" t="s">
        <v>16</v>
      </c>
    </row>
    <row r="9" spans="1:13" x14ac:dyDescent="0.25">
      <c r="A9" s="10" t="s">
        <v>21</v>
      </c>
      <c r="B9" s="17" t="s">
        <v>75</v>
      </c>
      <c r="C9" s="17" t="s">
        <v>76</v>
      </c>
      <c r="D9" s="14">
        <v>1993</v>
      </c>
      <c r="E9" s="13" t="s">
        <v>77</v>
      </c>
      <c r="F9" s="14">
        <v>94</v>
      </c>
      <c r="G9" s="14">
        <v>94</v>
      </c>
      <c r="H9" s="14">
        <v>93</v>
      </c>
      <c r="I9" s="14">
        <v>99</v>
      </c>
      <c r="J9" s="14">
        <v>93</v>
      </c>
      <c r="K9" s="14">
        <v>95</v>
      </c>
      <c r="L9" s="10">
        <f t="shared" si="0"/>
        <v>568</v>
      </c>
      <c r="M9" s="12" t="s">
        <v>12</v>
      </c>
    </row>
    <row r="10" spans="1:13" x14ac:dyDescent="0.25">
      <c r="A10" s="12">
        <v>4</v>
      </c>
      <c r="B10" s="1" t="s">
        <v>203</v>
      </c>
      <c r="C10" s="1" t="s">
        <v>204</v>
      </c>
      <c r="D10" s="14">
        <v>1977</v>
      </c>
      <c r="E10" s="13" t="s">
        <v>63</v>
      </c>
      <c r="F10" s="14">
        <v>92</v>
      </c>
      <c r="G10" s="14">
        <v>93</v>
      </c>
      <c r="H10" s="14">
        <v>90</v>
      </c>
      <c r="I10" s="14">
        <v>94</v>
      </c>
      <c r="J10" s="14">
        <v>92</v>
      </c>
      <c r="K10" s="14">
        <v>97</v>
      </c>
      <c r="L10" s="10">
        <f t="shared" si="0"/>
        <v>558</v>
      </c>
      <c r="M10" s="12" t="s">
        <v>12</v>
      </c>
    </row>
    <row r="11" spans="1:13" x14ac:dyDescent="0.25">
      <c r="A11" s="12">
        <v>5</v>
      </c>
      <c r="B11" s="1" t="s">
        <v>84</v>
      </c>
      <c r="C11" s="1" t="s">
        <v>85</v>
      </c>
      <c r="D11" s="14">
        <v>1977</v>
      </c>
      <c r="E11" s="13" t="s">
        <v>86</v>
      </c>
      <c r="F11" s="14">
        <v>95</v>
      </c>
      <c r="G11" s="14">
        <v>95</v>
      </c>
      <c r="H11" s="14">
        <v>88</v>
      </c>
      <c r="I11" s="14">
        <v>88</v>
      </c>
      <c r="J11" s="14">
        <v>89</v>
      </c>
      <c r="K11" s="14">
        <v>94</v>
      </c>
      <c r="L11" s="10">
        <f t="shared" si="0"/>
        <v>549</v>
      </c>
      <c r="M11" s="12" t="s">
        <v>17</v>
      </c>
    </row>
    <row r="12" spans="1:13" x14ac:dyDescent="0.25">
      <c r="A12" s="12">
        <v>6</v>
      </c>
      <c r="B12" s="1" t="s">
        <v>205</v>
      </c>
      <c r="C12" s="1" t="s">
        <v>206</v>
      </c>
      <c r="D12" s="14">
        <v>1964</v>
      </c>
      <c r="E12" s="13" t="s">
        <v>31</v>
      </c>
      <c r="F12" s="14">
        <v>90</v>
      </c>
      <c r="G12" s="14">
        <v>94</v>
      </c>
      <c r="H12" s="14">
        <v>94</v>
      </c>
      <c r="I12" s="14">
        <v>93</v>
      </c>
      <c r="J12" s="14">
        <v>88</v>
      </c>
      <c r="K12" s="14">
        <v>90</v>
      </c>
      <c r="L12" s="10">
        <f t="shared" si="0"/>
        <v>549</v>
      </c>
      <c r="M12" s="12" t="s">
        <v>17</v>
      </c>
    </row>
    <row r="13" spans="1:13" x14ac:dyDescent="0.25">
      <c r="A13" s="12">
        <v>7</v>
      </c>
      <c r="B13" s="1" t="s">
        <v>207</v>
      </c>
      <c r="C13" s="1" t="s">
        <v>208</v>
      </c>
      <c r="D13" s="14">
        <v>1972</v>
      </c>
      <c r="E13" s="13" t="s">
        <v>82</v>
      </c>
      <c r="F13" s="14">
        <v>85</v>
      </c>
      <c r="G13" s="14">
        <v>95</v>
      </c>
      <c r="H13" s="14">
        <v>90</v>
      </c>
      <c r="I13" s="14">
        <v>89</v>
      </c>
      <c r="J13" s="14">
        <v>90</v>
      </c>
      <c r="K13" s="14">
        <v>92</v>
      </c>
      <c r="L13" s="10">
        <f t="shared" si="0"/>
        <v>541</v>
      </c>
      <c r="M13" s="12" t="s">
        <v>17</v>
      </c>
    </row>
    <row r="14" spans="1:13" x14ac:dyDescent="0.25">
      <c r="A14" s="12">
        <v>8</v>
      </c>
      <c r="B14" s="1" t="s">
        <v>209</v>
      </c>
      <c r="C14" s="1" t="s">
        <v>210</v>
      </c>
      <c r="D14" s="14">
        <v>1977</v>
      </c>
      <c r="E14" s="13" t="s">
        <v>82</v>
      </c>
      <c r="F14" s="14">
        <v>88</v>
      </c>
      <c r="G14" s="14">
        <v>87</v>
      </c>
      <c r="H14" s="14">
        <v>94</v>
      </c>
      <c r="I14" s="14">
        <v>92</v>
      </c>
      <c r="J14" s="14">
        <v>89</v>
      </c>
      <c r="K14" s="14">
        <v>91</v>
      </c>
      <c r="L14" s="10">
        <f t="shared" si="0"/>
        <v>541</v>
      </c>
      <c r="M14" s="12" t="s">
        <v>17</v>
      </c>
    </row>
    <row r="15" spans="1:13" x14ac:dyDescent="0.25">
      <c r="A15" s="12">
        <v>9</v>
      </c>
      <c r="B15" s="13" t="s">
        <v>211</v>
      </c>
      <c r="C15" s="13" t="s">
        <v>212</v>
      </c>
      <c r="D15" s="12">
        <v>1962</v>
      </c>
      <c r="E15" s="13" t="s">
        <v>213</v>
      </c>
      <c r="F15" s="14">
        <v>90</v>
      </c>
      <c r="G15" s="14">
        <v>88</v>
      </c>
      <c r="H15" s="14">
        <v>89</v>
      </c>
      <c r="I15" s="14">
        <v>89</v>
      </c>
      <c r="J15" s="14">
        <v>91</v>
      </c>
      <c r="K15" s="14">
        <v>92</v>
      </c>
      <c r="L15" s="10">
        <f t="shared" si="0"/>
        <v>539</v>
      </c>
      <c r="M15" s="12" t="s">
        <v>17</v>
      </c>
    </row>
    <row r="16" spans="1:13" x14ac:dyDescent="0.25">
      <c r="A16" s="12">
        <v>10</v>
      </c>
      <c r="B16" s="1" t="s">
        <v>104</v>
      </c>
      <c r="C16" s="1" t="s">
        <v>105</v>
      </c>
      <c r="D16" s="14">
        <v>1960</v>
      </c>
      <c r="E16" s="13" t="s">
        <v>82</v>
      </c>
      <c r="F16" s="14">
        <v>90</v>
      </c>
      <c r="G16" s="14">
        <v>90</v>
      </c>
      <c r="H16" s="14">
        <v>92</v>
      </c>
      <c r="I16" s="14">
        <v>89</v>
      </c>
      <c r="J16" s="14">
        <v>93</v>
      </c>
      <c r="K16" s="14">
        <v>85</v>
      </c>
      <c r="L16" s="10">
        <f t="shared" si="0"/>
        <v>539</v>
      </c>
      <c r="M16" s="12" t="s">
        <v>17</v>
      </c>
    </row>
    <row r="17" spans="1:15" x14ac:dyDescent="0.25">
      <c r="A17" s="12">
        <v>11</v>
      </c>
      <c r="B17" s="1" t="s">
        <v>80</v>
      </c>
      <c r="C17" s="1" t="s">
        <v>214</v>
      </c>
      <c r="D17" s="14">
        <v>1970</v>
      </c>
      <c r="E17" s="13" t="s">
        <v>60</v>
      </c>
      <c r="F17" s="14">
        <v>88</v>
      </c>
      <c r="G17" s="14">
        <v>90</v>
      </c>
      <c r="H17" s="14">
        <v>88</v>
      </c>
      <c r="I17" s="14">
        <v>88</v>
      </c>
      <c r="J17" s="14">
        <v>91</v>
      </c>
      <c r="K17" s="14">
        <v>90</v>
      </c>
      <c r="L17" s="10">
        <f t="shared" si="0"/>
        <v>535</v>
      </c>
      <c r="M17" s="12" t="s">
        <v>17</v>
      </c>
    </row>
    <row r="18" spans="1:15" x14ac:dyDescent="0.25">
      <c r="A18" s="12">
        <v>12</v>
      </c>
      <c r="B18" s="1" t="s">
        <v>120</v>
      </c>
      <c r="C18" s="1" t="s">
        <v>121</v>
      </c>
      <c r="D18" s="14">
        <v>1974</v>
      </c>
      <c r="E18" s="13" t="s">
        <v>63</v>
      </c>
      <c r="F18" s="14">
        <v>89</v>
      </c>
      <c r="G18" s="14">
        <v>92</v>
      </c>
      <c r="H18" s="14">
        <v>85</v>
      </c>
      <c r="I18" s="14">
        <v>88</v>
      </c>
      <c r="J18" s="14">
        <v>91</v>
      </c>
      <c r="K18" s="14">
        <v>88</v>
      </c>
      <c r="L18" s="10">
        <f t="shared" si="0"/>
        <v>533</v>
      </c>
      <c r="M18" s="12" t="s">
        <v>17</v>
      </c>
    </row>
    <row r="19" spans="1:15" x14ac:dyDescent="0.25">
      <c r="A19" s="12">
        <v>13</v>
      </c>
      <c r="B19" s="1" t="s">
        <v>215</v>
      </c>
      <c r="C19" s="1" t="s">
        <v>216</v>
      </c>
      <c r="D19" s="14">
        <v>2001</v>
      </c>
      <c r="E19" s="13" t="s">
        <v>200</v>
      </c>
      <c r="F19" s="14">
        <v>86</v>
      </c>
      <c r="G19" s="14">
        <v>88</v>
      </c>
      <c r="H19" s="14">
        <v>91</v>
      </c>
      <c r="I19" s="14">
        <v>88</v>
      </c>
      <c r="J19" s="14">
        <v>88</v>
      </c>
      <c r="K19" s="14">
        <v>89</v>
      </c>
      <c r="L19" s="10">
        <f t="shared" si="0"/>
        <v>530</v>
      </c>
      <c r="M19" s="12" t="s">
        <v>17</v>
      </c>
    </row>
    <row r="20" spans="1:15" x14ac:dyDescent="0.25">
      <c r="A20" s="12">
        <v>14</v>
      </c>
      <c r="B20" s="1" t="s">
        <v>217</v>
      </c>
      <c r="C20" s="1" t="s">
        <v>163</v>
      </c>
      <c r="D20" s="14">
        <v>1989</v>
      </c>
      <c r="E20" s="13" t="s">
        <v>218</v>
      </c>
      <c r="F20" s="14">
        <v>87</v>
      </c>
      <c r="G20" s="14">
        <v>89</v>
      </c>
      <c r="H20" s="14">
        <v>84</v>
      </c>
      <c r="I20" s="14">
        <v>89</v>
      </c>
      <c r="J20" s="14">
        <v>87</v>
      </c>
      <c r="K20" s="14">
        <v>89</v>
      </c>
      <c r="L20" s="10">
        <f t="shared" si="0"/>
        <v>525</v>
      </c>
      <c r="M20" s="12" t="s">
        <v>17</v>
      </c>
    </row>
    <row r="21" spans="1:15" x14ac:dyDescent="0.25">
      <c r="A21" s="12">
        <v>15</v>
      </c>
      <c r="B21" s="1" t="s">
        <v>64</v>
      </c>
      <c r="C21" s="1" t="s">
        <v>65</v>
      </c>
      <c r="D21" s="14">
        <v>1974</v>
      </c>
      <c r="E21" s="13" t="s">
        <v>63</v>
      </c>
      <c r="F21" s="14">
        <v>85</v>
      </c>
      <c r="G21" s="14">
        <v>89</v>
      </c>
      <c r="H21" s="14">
        <v>86</v>
      </c>
      <c r="I21" s="14">
        <v>85</v>
      </c>
      <c r="J21" s="14">
        <v>89</v>
      </c>
      <c r="K21" s="14">
        <v>90</v>
      </c>
      <c r="L21" s="10">
        <f t="shared" si="0"/>
        <v>524</v>
      </c>
      <c r="M21" s="12"/>
      <c r="O21" t="s">
        <v>219</v>
      </c>
    </row>
    <row r="22" spans="1:15" x14ac:dyDescent="0.25">
      <c r="A22" s="12">
        <v>16</v>
      </c>
      <c r="B22" s="1" t="s">
        <v>106</v>
      </c>
      <c r="C22" s="1" t="s">
        <v>107</v>
      </c>
      <c r="D22" s="14">
        <v>1983</v>
      </c>
      <c r="E22" s="13" t="s">
        <v>89</v>
      </c>
      <c r="F22" s="14">
        <v>89</v>
      </c>
      <c r="G22" s="14">
        <v>87</v>
      </c>
      <c r="H22" s="14">
        <v>87</v>
      </c>
      <c r="I22" s="14">
        <v>82</v>
      </c>
      <c r="J22" s="14">
        <v>79</v>
      </c>
      <c r="K22" s="14">
        <v>90</v>
      </c>
      <c r="L22" s="10">
        <f t="shared" si="0"/>
        <v>514</v>
      </c>
      <c r="M22" s="14"/>
    </row>
    <row r="23" spans="1:15" x14ac:dyDescent="0.25">
      <c r="A23" s="12">
        <v>17</v>
      </c>
      <c r="B23" s="1" t="s">
        <v>112</v>
      </c>
      <c r="C23" s="1" t="s">
        <v>220</v>
      </c>
      <c r="D23" s="14">
        <v>1990</v>
      </c>
      <c r="E23" s="13" t="s">
        <v>218</v>
      </c>
      <c r="F23" s="14">
        <v>88</v>
      </c>
      <c r="G23" s="14">
        <v>88</v>
      </c>
      <c r="H23" s="14">
        <v>88</v>
      </c>
      <c r="I23" s="14">
        <v>87</v>
      </c>
      <c r="J23" s="14">
        <v>79</v>
      </c>
      <c r="K23" s="14">
        <v>82</v>
      </c>
      <c r="L23" s="10">
        <f t="shared" si="0"/>
        <v>512</v>
      </c>
      <c r="M23" s="12"/>
    </row>
    <row r="24" spans="1:15" x14ac:dyDescent="0.25">
      <c r="A24" s="12">
        <v>18</v>
      </c>
      <c r="B24" s="1" t="s">
        <v>61</v>
      </c>
      <c r="C24" s="1" t="s">
        <v>62</v>
      </c>
      <c r="D24" s="14">
        <v>1966</v>
      </c>
      <c r="E24" s="13" t="s">
        <v>63</v>
      </c>
      <c r="F24" s="14">
        <v>79</v>
      </c>
      <c r="G24" s="14">
        <v>84</v>
      </c>
      <c r="H24" s="14">
        <v>83</v>
      </c>
      <c r="I24" s="14">
        <v>84</v>
      </c>
      <c r="J24" s="14">
        <v>88</v>
      </c>
      <c r="K24" s="14">
        <v>92</v>
      </c>
      <c r="L24" s="10">
        <f t="shared" si="0"/>
        <v>510</v>
      </c>
      <c r="M24" s="14"/>
    </row>
    <row r="25" spans="1:15" x14ac:dyDescent="0.25">
      <c r="A25" s="12">
        <v>19</v>
      </c>
      <c r="B25" s="1" t="s">
        <v>110</v>
      </c>
      <c r="C25" s="1" t="s">
        <v>221</v>
      </c>
      <c r="D25" s="14">
        <v>1957</v>
      </c>
      <c r="E25" s="13" t="s">
        <v>31</v>
      </c>
      <c r="F25" s="14">
        <v>87</v>
      </c>
      <c r="G25" s="14">
        <v>83</v>
      </c>
      <c r="H25" s="14">
        <v>83</v>
      </c>
      <c r="I25" s="14">
        <v>88</v>
      </c>
      <c r="J25" s="14">
        <v>84</v>
      </c>
      <c r="K25" s="14">
        <v>84</v>
      </c>
      <c r="L25" s="10">
        <f t="shared" si="0"/>
        <v>509</v>
      </c>
      <c r="M25" s="12"/>
    </row>
    <row r="26" spans="1:15" x14ac:dyDescent="0.25">
      <c r="A26" s="12">
        <v>20</v>
      </c>
      <c r="B26" s="1" t="s">
        <v>87</v>
      </c>
      <c r="C26" s="1" t="s">
        <v>222</v>
      </c>
      <c r="D26" s="14">
        <v>1976</v>
      </c>
      <c r="E26" s="13" t="s">
        <v>31</v>
      </c>
      <c r="F26" s="14">
        <v>78</v>
      </c>
      <c r="G26" s="14">
        <v>79</v>
      </c>
      <c r="H26" s="14">
        <v>84</v>
      </c>
      <c r="I26" s="14">
        <v>87</v>
      </c>
      <c r="J26" s="14">
        <v>89</v>
      </c>
      <c r="K26" s="14">
        <v>88</v>
      </c>
      <c r="L26" s="10">
        <f t="shared" si="0"/>
        <v>505</v>
      </c>
      <c r="M26" s="14"/>
    </row>
    <row r="27" spans="1:15" x14ac:dyDescent="0.25">
      <c r="A27" s="12">
        <v>21</v>
      </c>
      <c r="B27" s="1" t="s">
        <v>90</v>
      </c>
      <c r="C27" s="1" t="s">
        <v>91</v>
      </c>
      <c r="D27" s="14">
        <v>1978</v>
      </c>
      <c r="E27" s="13" t="s">
        <v>82</v>
      </c>
      <c r="F27" s="14">
        <v>85</v>
      </c>
      <c r="G27" s="14">
        <v>78</v>
      </c>
      <c r="H27" s="14">
        <v>80</v>
      </c>
      <c r="I27" s="14">
        <v>89</v>
      </c>
      <c r="J27" s="14">
        <v>84</v>
      </c>
      <c r="K27" s="14">
        <v>88</v>
      </c>
      <c r="L27" s="10">
        <f t="shared" si="0"/>
        <v>504</v>
      </c>
      <c r="M27" s="12"/>
    </row>
    <row r="28" spans="1:15" x14ac:dyDescent="0.25">
      <c r="A28" s="12">
        <v>22</v>
      </c>
      <c r="B28" s="1" t="s">
        <v>87</v>
      </c>
      <c r="C28" s="1" t="s">
        <v>88</v>
      </c>
      <c r="D28" s="14">
        <v>1971</v>
      </c>
      <c r="E28" s="13" t="s">
        <v>82</v>
      </c>
      <c r="F28" s="14">
        <v>88</v>
      </c>
      <c r="G28" s="14">
        <v>89</v>
      </c>
      <c r="H28" s="14">
        <v>83</v>
      </c>
      <c r="I28" s="14">
        <v>81</v>
      </c>
      <c r="J28" s="14">
        <v>72</v>
      </c>
      <c r="K28" s="14">
        <v>90</v>
      </c>
      <c r="L28" s="10">
        <f t="shared" si="0"/>
        <v>503</v>
      </c>
      <c r="M28" s="14"/>
    </row>
    <row r="29" spans="1:15" x14ac:dyDescent="0.25">
      <c r="A29" s="12">
        <v>23</v>
      </c>
      <c r="B29" s="1" t="s">
        <v>73</v>
      </c>
      <c r="C29" s="1" t="s">
        <v>74</v>
      </c>
      <c r="D29" s="14">
        <v>1966</v>
      </c>
      <c r="E29" s="13" t="s">
        <v>24</v>
      </c>
      <c r="F29" s="14">
        <v>91</v>
      </c>
      <c r="G29" s="14">
        <v>89</v>
      </c>
      <c r="H29" s="14">
        <v>79</v>
      </c>
      <c r="I29" s="14">
        <v>72</v>
      </c>
      <c r="J29" s="14">
        <v>87</v>
      </c>
      <c r="K29" s="14">
        <v>78</v>
      </c>
      <c r="L29" s="10">
        <f t="shared" si="0"/>
        <v>496</v>
      </c>
      <c r="M29" s="14"/>
    </row>
    <row r="30" spans="1:15" x14ac:dyDescent="0.25">
      <c r="A30" s="12">
        <v>24</v>
      </c>
      <c r="B30" s="1" t="s">
        <v>78</v>
      </c>
      <c r="C30" s="1" t="s">
        <v>83</v>
      </c>
      <c r="D30" s="14">
        <v>1974</v>
      </c>
      <c r="E30" s="13" t="s">
        <v>223</v>
      </c>
      <c r="F30" s="14">
        <v>85</v>
      </c>
      <c r="G30" s="14">
        <v>84</v>
      </c>
      <c r="H30" s="14">
        <v>76</v>
      </c>
      <c r="I30" s="14">
        <v>82</v>
      </c>
      <c r="J30" s="14">
        <v>84</v>
      </c>
      <c r="K30" s="14">
        <v>77</v>
      </c>
      <c r="L30" s="10">
        <f t="shared" si="0"/>
        <v>488</v>
      </c>
      <c r="M30" s="12"/>
    </row>
    <row r="31" spans="1:15" x14ac:dyDescent="0.25">
      <c r="A31" s="12">
        <v>25</v>
      </c>
      <c r="B31" s="1" t="s">
        <v>98</v>
      </c>
      <c r="C31" s="1" t="s">
        <v>99</v>
      </c>
      <c r="D31" s="14">
        <v>1976</v>
      </c>
      <c r="E31" s="1" t="s">
        <v>31</v>
      </c>
      <c r="F31" s="14">
        <v>77</v>
      </c>
      <c r="G31" s="14">
        <v>79</v>
      </c>
      <c r="H31" s="14">
        <v>84</v>
      </c>
      <c r="I31" s="14">
        <v>82</v>
      </c>
      <c r="J31" s="14">
        <v>84</v>
      </c>
      <c r="K31" s="14">
        <v>79</v>
      </c>
      <c r="L31" s="10">
        <f t="shared" si="0"/>
        <v>485</v>
      </c>
      <c r="M31" s="14"/>
    </row>
    <row r="32" spans="1:15" x14ac:dyDescent="0.25">
      <c r="A32" s="12">
        <v>26</v>
      </c>
      <c r="B32" s="1" t="s">
        <v>108</v>
      </c>
      <c r="C32" s="1" t="s">
        <v>109</v>
      </c>
      <c r="D32" s="14">
        <v>1969</v>
      </c>
      <c r="E32" s="13" t="s">
        <v>82</v>
      </c>
      <c r="F32" s="14">
        <v>79</v>
      </c>
      <c r="G32" s="14">
        <v>77</v>
      </c>
      <c r="H32" s="14">
        <v>76</v>
      </c>
      <c r="I32" s="14">
        <v>81</v>
      </c>
      <c r="J32" s="14">
        <v>87</v>
      </c>
      <c r="K32" s="14">
        <v>81</v>
      </c>
      <c r="L32" s="10">
        <f t="shared" si="0"/>
        <v>481</v>
      </c>
      <c r="M32" s="12"/>
    </row>
    <row r="33" spans="1:13" x14ac:dyDescent="0.25">
      <c r="A33" s="12">
        <v>27</v>
      </c>
      <c r="B33" s="1" t="s">
        <v>118</v>
      </c>
      <c r="C33" s="1" t="s">
        <v>119</v>
      </c>
      <c r="D33" s="14">
        <v>1984</v>
      </c>
      <c r="E33" s="13" t="s">
        <v>63</v>
      </c>
      <c r="F33" s="14">
        <v>81</v>
      </c>
      <c r="G33" s="14">
        <v>77</v>
      </c>
      <c r="H33" s="14">
        <v>80</v>
      </c>
      <c r="I33" s="14">
        <v>74</v>
      </c>
      <c r="J33" s="14">
        <v>82</v>
      </c>
      <c r="K33" s="14">
        <v>76</v>
      </c>
      <c r="L33" s="10">
        <f t="shared" si="0"/>
        <v>470</v>
      </c>
      <c r="M33" s="14"/>
    </row>
    <row r="34" spans="1:13" x14ac:dyDescent="0.25">
      <c r="A34" s="12">
        <v>28</v>
      </c>
      <c r="B34" s="1" t="s">
        <v>80</v>
      </c>
      <c r="C34" s="1" t="s">
        <v>81</v>
      </c>
      <c r="D34" s="14">
        <v>1973</v>
      </c>
      <c r="E34" s="13" t="s">
        <v>82</v>
      </c>
      <c r="F34" s="14">
        <v>74</v>
      </c>
      <c r="G34" s="14">
        <v>72</v>
      </c>
      <c r="H34" s="14">
        <v>78</v>
      </c>
      <c r="I34" s="14">
        <v>74</v>
      </c>
      <c r="J34" s="14">
        <v>82</v>
      </c>
      <c r="K34" s="14">
        <v>83</v>
      </c>
      <c r="L34" s="10">
        <f t="shared" si="0"/>
        <v>463</v>
      </c>
      <c r="M34" s="14"/>
    </row>
    <row r="35" spans="1:13" x14ac:dyDescent="0.25">
      <c r="A35" s="12">
        <v>29</v>
      </c>
      <c r="B35" s="1" t="s">
        <v>224</v>
      </c>
      <c r="C35" s="1" t="s">
        <v>225</v>
      </c>
      <c r="D35" s="14">
        <v>1967</v>
      </c>
      <c r="E35" s="13" t="s">
        <v>151</v>
      </c>
      <c r="F35" s="14">
        <v>80</v>
      </c>
      <c r="G35" s="14">
        <v>78</v>
      </c>
      <c r="H35" s="14">
        <v>78</v>
      </c>
      <c r="I35" s="14">
        <v>76</v>
      </c>
      <c r="J35" s="14">
        <v>72</v>
      </c>
      <c r="K35" s="14">
        <v>79</v>
      </c>
      <c r="L35" s="10">
        <f t="shared" si="0"/>
        <v>463</v>
      </c>
      <c r="M35" s="12"/>
    </row>
    <row r="36" spans="1:13" x14ac:dyDescent="0.25">
      <c r="A36" s="12">
        <v>30</v>
      </c>
      <c r="B36" s="1" t="s">
        <v>226</v>
      </c>
      <c r="C36" s="1" t="s">
        <v>23</v>
      </c>
      <c r="D36" s="14">
        <v>1964</v>
      </c>
      <c r="E36" s="13" t="s">
        <v>24</v>
      </c>
      <c r="F36" s="14">
        <v>78</v>
      </c>
      <c r="G36" s="14">
        <v>74</v>
      </c>
      <c r="H36" s="14">
        <v>84</v>
      </c>
      <c r="I36" s="14">
        <v>75</v>
      </c>
      <c r="J36" s="14">
        <v>77</v>
      </c>
      <c r="K36" s="14">
        <v>74</v>
      </c>
      <c r="L36" s="10">
        <f t="shared" si="0"/>
        <v>462</v>
      </c>
      <c r="M36" s="12"/>
    </row>
    <row r="37" spans="1:13" x14ac:dyDescent="0.25">
      <c r="A37" s="12">
        <v>31</v>
      </c>
      <c r="B37" s="1" t="s">
        <v>92</v>
      </c>
      <c r="C37" s="1" t="s">
        <v>93</v>
      </c>
      <c r="D37" s="14">
        <v>1962</v>
      </c>
      <c r="E37" s="13" t="s">
        <v>82</v>
      </c>
      <c r="F37" s="14">
        <v>67</v>
      </c>
      <c r="G37" s="14">
        <v>79</v>
      </c>
      <c r="H37" s="14">
        <v>76</v>
      </c>
      <c r="I37" s="14">
        <v>67</v>
      </c>
      <c r="J37" s="14">
        <v>79</v>
      </c>
      <c r="K37" s="14">
        <v>84</v>
      </c>
      <c r="L37" s="10">
        <f t="shared" si="0"/>
        <v>452</v>
      </c>
      <c r="M37" s="14"/>
    </row>
    <row r="38" spans="1:13" x14ac:dyDescent="0.25">
      <c r="A38" s="12">
        <v>32</v>
      </c>
      <c r="B38" s="1" t="s">
        <v>94</v>
      </c>
      <c r="C38" s="1" t="s">
        <v>95</v>
      </c>
      <c r="D38" s="14">
        <v>1972</v>
      </c>
      <c r="E38" s="1" t="s">
        <v>96</v>
      </c>
      <c r="F38" s="14">
        <v>71</v>
      </c>
      <c r="G38" s="14">
        <v>75</v>
      </c>
      <c r="H38" s="14">
        <v>75</v>
      </c>
      <c r="I38" s="14">
        <v>75</v>
      </c>
      <c r="J38" s="14">
        <v>79</v>
      </c>
      <c r="K38" s="14">
        <v>73</v>
      </c>
      <c r="L38" s="10">
        <f t="shared" si="0"/>
        <v>448</v>
      </c>
      <c r="M38" s="14"/>
    </row>
    <row r="39" spans="1:13" x14ac:dyDescent="0.25">
      <c r="A39" s="12">
        <v>32</v>
      </c>
      <c r="B39" s="1" t="s">
        <v>49</v>
      </c>
      <c r="C39" s="1" t="s">
        <v>97</v>
      </c>
      <c r="D39" s="14">
        <v>1961</v>
      </c>
      <c r="E39" s="13" t="s">
        <v>82</v>
      </c>
      <c r="F39" s="14">
        <v>73</v>
      </c>
      <c r="G39" s="14">
        <v>77</v>
      </c>
      <c r="H39" s="14">
        <v>66</v>
      </c>
      <c r="I39" s="14">
        <v>61</v>
      </c>
      <c r="J39" s="14">
        <v>82</v>
      </c>
      <c r="K39" s="14">
        <v>70</v>
      </c>
      <c r="L39" s="10">
        <f t="shared" si="0"/>
        <v>429</v>
      </c>
      <c r="M39" s="14"/>
    </row>
    <row r="40" spans="1:13" x14ac:dyDescent="0.25">
      <c r="A40" s="12">
        <v>33</v>
      </c>
      <c r="B40" s="1" t="s">
        <v>116</v>
      </c>
      <c r="C40" s="1" t="s">
        <v>117</v>
      </c>
      <c r="D40" s="14">
        <v>1956</v>
      </c>
      <c r="E40" s="13" t="s">
        <v>82</v>
      </c>
      <c r="F40" s="14">
        <v>75</v>
      </c>
      <c r="G40" s="14">
        <v>70</v>
      </c>
      <c r="H40" s="14">
        <v>70</v>
      </c>
      <c r="I40" s="14">
        <v>74</v>
      </c>
      <c r="J40" s="14">
        <v>70</v>
      </c>
      <c r="K40" s="14">
        <v>70</v>
      </c>
      <c r="L40" s="10">
        <f t="shared" si="0"/>
        <v>429</v>
      </c>
      <c r="M40" s="14"/>
    </row>
    <row r="41" spans="1:13" x14ac:dyDescent="0.25">
      <c r="A41" s="12">
        <v>34</v>
      </c>
      <c r="B41" s="1" t="s">
        <v>102</v>
      </c>
      <c r="C41" s="1" t="s">
        <v>103</v>
      </c>
      <c r="D41" s="14">
        <v>1968</v>
      </c>
      <c r="E41" s="13" t="s">
        <v>82</v>
      </c>
      <c r="F41" s="14">
        <v>76</v>
      </c>
      <c r="G41" s="14">
        <v>75</v>
      </c>
      <c r="H41" s="14">
        <v>65</v>
      </c>
      <c r="I41" s="14">
        <v>55</v>
      </c>
      <c r="J41" s="14">
        <v>67</v>
      </c>
      <c r="K41" s="14">
        <v>64</v>
      </c>
      <c r="L41" s="10">
        <f t="shared" si="0"/>
        <v>402</v>
      </c>
      <c r="M41" s="12"/>
    </row>
    <row r="42" spans="1:13" x14ac:dyDescent="0.25">
      <c r="A42" s="12">
        <v>35</v>
      </c>
      <c r="B42" s="1" t="s">
        <v>80</v>
      </c>
      <c r="C42" s="1" t="s">
        <v>227</v>
      </c>
      <c r="D42" s="14">
        <v>1970</v>
      </c>
      <c r="E42" s="1" t="s">
        <v>228</v>
      </c>
      <c r="F42" s="14">
        <v>54</v>
      </c>
      <c r="G42" s="14">
        <v>74</v>
      </c>
      <c r="H42" s="14">
        <v>47</v>
      </c>
      <c r="I42" s="14">
        <v>76</v>
      </c>
      <c r="J42" s="14">
        <v>72</v>
      </c>
      <c r="K42" s="14">
        <v>69</v>
      </c>
      <c r="L42" s="10">
        <f t="shared" si="0"/>
        <v>392</v>
      </c>
      <c r="M42" s="12"/>
    </row>
    <row r="43" spans="1:13" x14ac:dyDescent="0.25">
      <c r="A43" s="12">
        <v>36</v>
      </c>
      <c r="B43" s="1" t="s">
        <v>229</v>
      </c>
      <c r="C43" s="1" t="s">
        <v>230</v>
      </c>
      <c r="D43" s="14">
        <v>1975</v>
      </c>
      <c r="E43" s="13" t="s">
        <v>89</v>
      </c>
      <c r="F43" s="14">
        <v>60</v>
      </c>
      <c r="G43" s="14">
        <v>59</v>
      </c>
      <c r="H43" s="14">
        <v>57</v>
      </c>
      <c r="I43" s="14">
        <v>63</v>
      </c>
      <c r="J43" s="14">
        <v>71</v>
      </c>
      <c r="K43" s="14">
        <v>69</v>
      </c>
      <c r="L43" s="10">
        <f t="shared" si="0"/>
        <v>379</v>
      </c>
      <c r="M43" s="12"/>
    </row>
    <row r="44" spans="1:13" x14ac:dyDescent="0.25">
      <c r="A44" s="12">
        <v>37</v>
      </c>
      <c r="B44" s="1" t="s">
        <v>112</v>
      </c>
      <c r="C44" s="1" t="s">
        <v>113</v>
      </c>
      <c r="D44" s="14">
        <v>1980</v>
      </c>
      <c r="E44" s="1" t="s">
        <v>82</v>
      </c>
      <c r="F44" s="14">
        <v>69</v>
      </c>
      <c r="G44" s="14">
        <v>58</v>
      </c>
      <c r="H44" s="14">
        <v>73</v>
      </c>
      <c r="I44" s="14">
        <v>63</v>
      </c>
      <c r="J44" s="14">
        <v>61</v>
      </c>
      <c r="K44" s="14">
        <v>54</v>
      </c>
      <c r="L44" s="10">
        <f t="shared" si="0"/>
        <v>378</v>
      </c>
      <c r="M44" s="12"/>
    </row>
    <row r="45" spans="1:13" x14ac:dyDescent="0.25">
      <c r="A45" s="12">
        <v>38</v>
      </c>
      <c r="B45" s="1" t="s">
        <v>114</v>
      </c>
      <c r="C45" s="1" t="s">
        <v>115</v>
      </c>
      <c r="D45" s="14">
        <v>1974</v>
      </c>
      <c r="E45" s="1" t="s">
        <v>82</v>
      </c>
      <c r="F45" s="14">
        <v>63</v>
      </c>
      <c r="G45" s="14">
        <v>51</v>
      </c>
      <c r="H45" s="14">
        <v>61</v>
      </c>
      <c r="I45" s="14">
        <v>50</v>
      </c>
      <c r="J45" s="14">
        <v>49</v>
      </c>
      <c r="K45" s="14">
        <v>52</v>
      </c>
      <c r="L45" s="10">
        <f t="shared" si="0"/>
        <v>326</v>
      </c>
      <c r="M45" s="12"/>
    </row>
  </sheetData>
  <mergeCells count="1">
    <mergeCell ref="F6:K6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0" zoomScaleNormal="80" workbookViewId="0">
      <selection activeCell="E23" sqref="E23"/>
    </sheetView>
  </sheetViews>
  <sheetFormatPr defaultRowHeight="15" x14ac:dyDescent="0.25"/>
  <cols>
    <col min="1" max="1" width="8.5703125"/>
    <col min="2" max="2" width="14.5703125"/>
    <col min="3" max="3" width="16"/>
    <col min="4" max="4" width="11.5703125"/>
    <col min="5" max="5" width="20.42578125"/>
    <col min="6" max="6" width="8.5703125"/>
    <col min="7" max="7" width="8.42578125"/>
    <col min="8" max="8" width="7.85546875"/>
    <col min="9" max="9" width="7.28515625"/>
    <col min="10" max="10" width="10.7109375"/>
    <col min="12" max="1025" width="11.5703125"/>
  </cols>
  <sheetData>
    <row r="1" spans="1:12" s="21" customFormat="1" ht="19.5" customHeight="1" x14ac:dyDescent="0.25">
      <c r="B1" s="37" t="s">
        <v>231</v>
      </c>
    </row>
    <row r="2" spans="1:12" s="21" customFormat="1" ht="19.5" customHeight="1" x14ac:dyDescent="0.2">
      <c r="A2" s="38" t="s">
        <v>4</v>
      </c>
      <c r="B2" s="39" t="s">
        <v>5</v>
      </c>
      <c r="C2" s="39" t="s">
        <v>6</v>
      </c>
      <c r="D2" s="40" t="s">
        <v>7</v>
      </c>
      <c r="E2" s="40" t="s">
        <v>8</v>
      </c>
      <c r="F2" s="63" t="s">
        <v>9</v>
      </c>
      <c r="G2" s="63"/>
      <c r="H2" s="63"/>
      <c r="I2" s="63"/>
      <c r="J2" s="40" t="s">
        <v>10</v>
      </c>
      <c r="K2" s="31" t="s">
        <v>11</v>
      </c>
    </row>
    <row r="3" spans="1:12" s="21" customFormat="1" ht="19.5" customHeight="1" x14ac:dyDescent="0.25">
      <c r="A3" s="41" t="s">
        <v>12</v>
      </c>
      <c r="B3" s="37" t="s">
        <v>149</v>
      </c>
      <c r="C3" s="37" t="s">
        <v>150</v>
      </c>
      <c r="D3" s="35">
        <v>1949</v>
      </c>
      <c r="E3" s="21" t="s">
        <v>232</v>
      </c>
      <c r="F3" s="35">
        <v>88</v>
      </c>
      <c r="G3" s="35">
        <v>87</v>
      </c>
      <c r="H3" s="35">
        <v>91</v>
      </c>
      <c r="I3" s="35">
        <v>91</v>
      </c>
      <c r="J3" s="41">
        <f t="shared" ref="J3:J10" si="0">SUM(F3:I3)</f>
        <v>357</v>
      </c>
      <c r="K3" s="35" t="s">
        <v>17</v>
      </c>
    </row>
    <row r="4" spans="1:12" s="21" customFormat="1" ht="19.5" customHeight="1" x14ac:dyDescent="0.25">
      <c r="A4" s="41" t="s">
        <v>17</v>
      </c>
      <c r="B4" s="37" t="s">
        <v>153</v>
      </c>
      <c r="C4" s="37" t="s">
        <v>154</v>
      </c>
      <c r="D4" s="35">
        <v>1950</v>
      </c>
      <c r="E4" s="42" t="s">
        <v>82</v>
      </c>
      <c r="F4" s="35">
        <v>91</v>
      </c>
      <c r="G4" s="35">
        <v>91</v>
      </c>
      <c r="H4" s="35">
        <v>83</v>
      </c>
      <c r="I4" s="35">
        <v>86</v>
      </c>
      <c r="J4" s="41">
        <f t="shared" si="0"/>
        <v>351</v>
      </c>
      <c r="K4" s="35" t="s">
        <v>17</v>
      </c>
    </row>
    <row r="5" spans="1:12" s="21" customFormat="1" ht="19.5" customHeight="1" x14ac:dyDescent="0.25">
      <c r="A5" s="41" t="s">
        <v>21</v>
      </c>
      <c r="B5" s="43" t="s">
        <v>78</v>
      </c>
      <c r="C5" s="43" t="s">
        <v>79</v>
      </c>
      <c r="D5" s="35">
        <v>1939</v>
      </c>
      <c r="E5" s="42" t="s">
        <v>63</v>
      </c>
      <c r="F5" s="31">
        <v>82</v>
      </c>
      <c r="G5" s="31">
        <v>87</v>
      </c>
      <c r="H5" s="31">
        <v>84</v>
      </c>
      <c r="I5" s="31">
        <v>83</v>
      </c>
      <c r="J5" s="41">
        <f t="shared" si="0"/>
        <v>336</v>
      </c>
      <c r="K5" s="35" t="s">
        <v>21</v>
      </c>
    </row>
    <row r="6" spans="1:12" s="21" customFormat="1" ht="19.5" customHeight="1" x14ac:dyDescent="0.25">
      <c r="A6" s="35">
        <v>4</v>
      </c>
      <c r="B6" s="21" t="s">
        <v>149</v>
      </c>
      <c r="C6" s="21" t="s">
        <v>233</v>
      </c>
      <c r="D6" s="35">
        <v>1944</v>
      </c>
      <c r="E6" s="42" t="s">
        <v>173</v>
      </c>
      <c r="F6" s="35">
        <v>85</v>
      </c>
      <c r="G6" s="35">
        <v>80</v>
      </c>
      <c r="H6" s="35">
        <v>80</v>
      </c>
      <c r="I6" s="35">
        <v>80</v>
      </c>
      <c r="J6" s="41">
        <f t="shared" si="0"/>
        <v>325</v>
      </c>
      <c r="K6" s="35" t="s">
        <v>21</v>
      </c>
    </row>
    <row r="7" spans="1:12" s="21" customFormat="1" ht="19.5" customHeight="1" x14ac:dyDescent="0.25">
      <c r="A7" s="35">
        <v>5</v>
      </c>
      <c r="B7" s="21" t="s">
        <v>234</v>
      </c>
      <c r="C7" s="21" t="s">
        <v>235</v>
      </c>
      <c r="D7" s="35">
        <v>1942</v>
      </c>
      <c r="E7" s="42" t="s">
        <v>63</v>
      </c>
      <c r="F7" s="35">
        <v>79</v>
      </c>
      <c r="G7" s="35">
        <v>85</v>
      </c>
      <c r="H7" s="35">
        <v>78</v>
      </c>
      <c r="I7" s="35">
        <v>78</v>
      </c>
      <c r="J7" s="41">
        <f t="shared" si="0"/>
        <v>320</v>
      </c>
      <c r="K7" s="35" t="s">
        <v>21</v>
      </c>
      <c r="L7" s="35"/>
    </row>
    <row r="8" spans="1:12" s="21" customFormat="1" ht="19.5" customHeight="1" x14ac:dyDescent="0.25">
      <c r="A8" s="35">
        <v>6</v>
      </c>
      <c r="B8" s="21" t="s">
        <v>61</v>
      </c>
      <c r="C8" s="21" t="s">
        <v>152</v>
      </c>
      <c r="D8" s="35">
        <v>1948</v>
      </c>
      <c r="E8" s="42" t="s">
        <v>82</v>
      </c>
      <c r="F8" s="35">
        <v>76</v>
      </c>
      <c r="G8" s="35">
        <v>85</v>
      </c>
      <c r="H8" s="35">
        <v>75</v>
      </c>
      <c r="I8" s="35">
        <v>79</v>
      </c>
      <c r="J8" s="41">
        <f t="shared" si="0"/>
        <v>315</v>
      </c>
      <c r="K8" s="35"/>
      <c r="L8" s="35"/>
    </row>
    <row r="9" spans="1:12" s="21" customFormat="1" ht="19.5" customHeight="1" x14ac:dyDescent="0.25">
      <c r="A9" s="35">
        <v>7</v>
      </c>
      <c r="B9" s="42" t="s">
        <v>75</v>
      </c>
      <c r="C9" s="42" t="s">
        <v>155</v>
      </c>
      <c r="D9" s="31">
        <v>1948</v>
      </c>
      <c r="E9" s="42" t="s">
        <v>82</v>
      </c>
      <c r="F9" s="35">
        <v>69</v>
      </c>
      <c r="G9" s="35">
        <v>72</v>
      </c>
      <c r="H9" s="35">
        <v>77</v>
      </c>
      <c r="I9" s="35">
        <v>67</v>
      </c>
      <c r="J9" s="41">
        <f t="shared" si="0"/>
        <v>285</v>
      </c>
      <c r="K9" s="35"/>
      <c r="L9" s="35"/>
    </row>
    <row r="10" spans="1:12" s="21" customFormat="1" ht="19.5" customHeight="1" x14ac:dyDescent="0.25">
      <c r="A10" s="35">
        <v>8</v>
      </c>
      <c r="B10" s="21" t="s">
        <v>158</v>
      </c>
      <c r="C10" s="21" t="s">
        <v>159</v>
      </c>
      <c r="D10" s="35">
        <v>1950</v>
      </c>
      <c r="E10" s="42" t="s">
        <v>82</v>
      </c>
      <c r="F10" s="35">
        <v>75</v>
      </c>
      <c r="G10" s="35">
        <v>65</v>
      </c>
      <c r="H10" s="35">
        <v>71</v>
      </c>
      <c r="I10" s="35">
        <v>72</v>
      </c>
      <c r="J10" s="41">
        <f t="shared" si="0"/>
        <v>283</v>
      </c>
      <c r="K10" s="35"/>
    </row>
    <row r="11" spans="1:12" s="21" customFormat="1" ht="19.5" customHeight="1" x14ac:dyDescent="0.2"/>
    <row r="12" spans="1:12" s="21" customFormat="1" ht="20.65" customHeight="1" x14ac:dyDescent="0.25">
      <c r="B12" s="43" t="s">
        <v>236</v>
      </c>
    </row>
    <row r="13" spans="1:12" s="21" customFormat="1" ht="19.5" customHeight="1" x14ac:dyDescent="0.2"/>
    <row r="14" spans="1:12" s="21" customFormat="1" ht="19.5" customHeight="1" x14ac:dyDescent="0.2">
      <c r="A14" s="38" t="s">
        <v>4</v>
      </c>
      <c r="B14" s="39" t="s">
        <v>5</v>
      </c>
      <c r="C14" s="39" t="s">
        <v>6</v>
      </c>
      <c r="D14" s="40" t="s">
        <v>7</v>
      </c>
      <c r="E14" s="40" t="s">
        <v>8</v>
      </c>
      <c r="F14" s="63" t="s">
        <v>9</v>
      </c>
      <c r="G14" s="63"/>
      <c r="H14" s="63"/>
      <c r="I14" s="63"/>
      <c r="J14" s="40" t="s">
        <v>10</v>
      </c>
      <c r="K14" s="35" t="s">
        <v>11</v>
      </c>
    </row>
    <row r="15" spans="1:12" s="21" customFormat="1" ht="19.5" customHeight="1" x14ac:dyDescent="0.25">
      <c r="A15" s="41" t="s">
        <v>12</v>
      </c>
      <c r="B15" s="43" t="s">
        <v>146</v>
      </c>
      <c r="C15" s="43" t="s">
        <v>237</v>
      </c>
      <c r="D15" s="31">
        <v>2006</v>
      </c>
      <c r="E15" s="44" t="s">
        <v>173</v>
      </c>
      <c r="F15" s="45">
        <v>86</v>
      </c>
      <c r="G15" s="46">
        <v>84</v>
      </c>
      <c r="H15" s="46">
        <v>88</v>
      </c>
      <c r="I15" s="46">
        <v>92</v>
      </c>
      <c r="J15" s="47">
        <f>SUM(F15:I15)</f>
        <v>350</v>
      </c>
      <c r="K15" s="35" t="s">
        <v>17</v>
      </c>
    </row>
    <row r="16" spans="1:12" s="21" customFormat="1" ht="19.5" customHeight="1" x14ac:dyDescent="0.25">
      <c r="A16" s="47" t="s">
        <v>17</v>
      </c>
      <c r="B16" s="37" t="s">
        <v>238</v>
      </c>
      <c r="C16" s="37" t="s">
        <v>239</v>
      </c>
      <c r="D16" s="35">
        <v>2007</v>
      </c>
      <c r="E16" s="21" t="s">
        <v>68</v>
      </c>
      <c r="F16" s="35">
        <v>78</v>
      </c>
      <c r="G16" s="35">
        <v>78</v>
      </c>
      <c r="H16" s="35">
        <v>67</v>
      </c>
      <c r="I16" s="35">
        <v>71</v>
      </c>
      <c r="J16" s="47">
        <f>SUM(F16:I16)</f>
        <v>294</v>
      </c>
      <c r="K16" s="35"/>
    </row>
    <row r="17" spans="1:11" s="21" customFormat="1" ht="20.65" customHeight="1" x14ac:dyDescent="0.25">
      <c r="A17" s="47" t="s">
        <v>21</v>
      </c>
      <c r="B17" s="37" t="s">
        <v>240</v>
      </c>
      <c r="C17" s="37" t="s">
        <v>241</v>
      </c>
      <c r="D17" s="35">
        <v>2007</v>
      </c>
      <c r="E17" s="21" t="s">
        <v>68</v>
      </c>
      <c r="F17" s="35">
        <v>69</v>
      </c>
      <c r="G17" s="35">
        <v>68</v>
      </c>
      <c r="H17" s="35">
        <v>59</v>
      </c>
      <c r="I17" s="35">
        <v>64</v>
      </c>
      <c r="J17" s="47">
        <f>SUM(F17:I17)</f>
        <v>260</v>
      </c>
    </row>
    <row r="18" spans="1:11" s="21" customFormat="1" ht="19.5" customHeight="1" x14ac:dyDescent="0.25">
      <c r="A18" s="48">
        <v>4</v>
      </c>
      <c r="B18" s="49" t="s">
        <v>94</v>
      </c>
      <c r="C18" s="49" t="s">
        <v>130</v>
      </c>
      <c r="D18" s="50">
        <v>2002</v>
      </c>
      <c r="E18" s="49" t="s">
        <v>31</v>
      </c>
      <c r="F18" s="50">
        <v>51</v>
      </c>
      <c r="G18" s="50">
        <v>56</v>
      </c>
      <c r="H18" s="50">
        <v>61</v>
      </c>
      <c r="I18" s="50">
        <v>66</v>
      </c>
      <c r="J18" s="51">
        <f>SUM(F18:I18)</f>
        <v>234</v>
      </c>
      <c r="K18" s="49"/>
    </row>
  </sheetData>
  <mergeCells count="2">
    <mergeCell ref="F2:I2"/>
    <mergeCell ref="F14:I14"/>
  </mergeCells>
  <pageMargins left="0.78749999999999998" right="0.78749999999999998" top="1.05277777777778" bottom="1.05277777777778" header="0.78749999999999998" footer="0.78749999999999998"/>
  <pageSetup paperSize="9" firstPageNumber="0" orientation="landscape" r:id="rId1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9" zoomScaleNormal="100" workbookViewId="0">
      <selection activeCell="L39" sqref="L39"/>
    </sheetView>
  </sheetViews>
  <sheetFormatPr defaultRowHeight="15" x14ac:dyDescent="0.25"/>
  <cols>
    <col min="1" max="1" width="8.85546875"/>
    <col min="2" max="2" width="15.28515625" customWidth="1"/>
    <col min="3" max="3" width="14.85546875" customWidth="1"/>
    <col min="4" max="4" width="8.85546875"/>
    <col min="5" max="5" width="15.28515625" customWidth="1"/>
    <col min="6" max="6" width="8" customWidth="1"/>
    <col min="7" max="7" width="7.5703125" customWidth="1"/>
    <col min="8" max="8" width="8.28515625" customWidth="1"/>
    <col min="9" max="9" width="0" hidden="1" customWidth="1"/>
    <col min="10" max="1025" width="8.85546875"/>
  </cols>
  <sheetData>
    <row r="1" spans="1:10" ht="18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8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3" t="s">
        <v>1</v>
      </c>
      <c r="B3" s="1"/>
      <c r="C3" s="5" t="s">
        <v>242</v>
      </c>
      <c r="D3" s="1"/>
      <c r="E3" s="1"/>
      <c r="F3" s="1"/>
      <c r="G3" s="4" t="s">
        <v>2</v>
      </c>
      <c r="I3" s="1"/>
      <c r="J3" s="1"/>
    </row>
    <row r="4" spans="1:10" ht="15.75" x14ac:dyDescent="0.25">
      <c r="A4" s="32"/>
      <c r="B4" s="32"/>
      <c r="C4" s="32"/>
      <c r="D4" s="32"/>
      <c r="E4" s="32"/>
      <c r="F4" s="32"/>
      <c r="G4" s="32"/>
      <c r="H4" s="32"/>
      <c r="I4" s="52"/>
    </row>
    <row r="5" spans="1:10" ht="15.75" x14ac:dyDescent="0.25">
      <c r="A5" s="53" t="s">
        <v>4</v>
      </c>
      <c r="B5" s="54" t="s">
        <v>5</v>
      </c>
      <c r="C5" s="54" t="s">
        <v>6</v>
      </c>
      <c r="D5" s="55" t="s">
        <v>7</v>
      </c>
      <c r="E5" s="55" t="s">
        <v>8</v>
      </c>
      <c r="F5" s="64" t="s">
        <v>9</v>
      </c>
      <c r="G5" s="64"/>
      <c r="H5" s="55" t="s">
        <v>10</v>
      </c>
      <c r="I5" s="52" t="s">
        <v>243</v>
      </c>
    </row>
    <row r="6" spans="1:10" ht="15.75" x14ac:dyDescent="0.25">
      <c r="A6" s="14"/>
      <c r="C6" s="56">
        <v>2010</v>
      </c>
      <c r="H6" s="10"/>
      <c r="I6" s="52"/>
    </row>
    <row r="7" spans="1:10" ht="15.75" x14ac:dyDescent="0.25">
      <c r="A7" s="14" t="s">
        <v>12</v>
      </c>
      <c r="B7" s="17" t="s">
        <v>244</v>
      </c>
      <c r="C7" s="17" t="s">
        <v>186</v>
      </c>
      <c r="D7" s="14">
        <v>2010</v>
      </c>
      <c r="E7" s="57" t="s">
        <v>68</v>
      </c>
      <c r="F7" s="15">
        <v>103</v>
      </c>
      <c r="G7" s="15">
        <v>102.2</v>
      </c>
      <c r="H7" s="10">
        <f t="shared" ref="H7:H14" si="0">SUM(F7:G7)</f>
        <v>205.2</v>
      </c>
      <c r="I7" s="52"/>
    </row>
    <row r="8" spans="1:10" ht="15.75" x14ac:dyDescent="0.25">
      <c r="A8" s="14" t="s">
        <v>17</v>
      </c>
      <c r="B8" s="17" t="s">
        <v>245</v>
      </c>
      <c r="C8" s="17" t="s">
        <v>246</v>
      </c>
      <c r="D8" s="14">
        <v>2010</v>
      </c>
      <c r="E8" s="1" t="s">
        <v>68</v>
      </c>
      <c r="F8" s="14">
        <v>100.3</v>
      </c>
      <c r="G8" s="14">
        <v>99.1</v>
      </c>
      <c r="H8" s="10">
        <f t="shared" si="0"/>
        <v>199.39999999999998</v>
      </c>
      <c r="I8" s="52"/>
    </row>
    <row r="9" spans="1:10" ht="15.75" x14ac:dyDescent="0.25">
      <c r="A9" s="14" t="s">
        <v>21</v>
      </c>
      <c r="B9" s="17" t="s">
        <v>247</v>
      </c>
      <c r="C9" s="17" t="s">
        <v>140</v>
      </c>
      <c r="D9" s="14">
        <v>2012</v>
      </c>
      <c r="E9" s="1" t="s">
        <v>31</v>
      </c>
      <c r="F9" s="14">
        <v>98.8</v>
      </c>
      <c r="G9" s="14">
        <v>97.4</v>
      </c>
      <c r="H9" s="10">
        <f t="shared" si="0"/>
        <v>196.2</v>
      </c>
      <c r="I9" s="52"/>
    </row>
    <row r="10" spans="1:10" x14ac:dyDescent="0.25">
      <c r="A10" s="14">
        <v>4</v>
      </c>
      <c r="B10" s="1" t="s">
        <v>248</v>
      </c>
      <c r="C10" s="1" t="s">
        <v>134</v>
      </c>
      <c r="D10" s="14">
        <v>2012</v>
      </c>
      <c r="E10" s="1" t="s">
        <v>249</v>
      </c>
      <c r="F10" s="14">
        <v>93.3</v>
      </c>
      <c r="G10" s="14">
        <v>95.1</v>
      </c>
      <c r="H10" s="10">
        <f t="shared" si="0"/>
        <v>188.39999999999998</v>
      </c>
    </row>
    <row r="11" spans="1:10" x14ac:dyDescent="0.25">
      <c r="A11" s="14">
        <v>5</v>
      </c>
      <c r="B11" s="1" t="s">
        <v>250</v>
      </c>
      <c r="C11" s="1" t="s">
        <v>59</v>
      </c>
      <c r="D11" s="14">
        <v>2011</v>
      </c>
      <c r="E11" s="1" t="s">
        <v>251</v>
      </c>
      <c r="F11" s="14">
        <v>94.4</v>
      </c>
      <c r="G11" s="14">
        <v>93.5</v>
      </c>
      <c r="H11" s="10">
        <f t="shared" si="0"/>
        <v>187.9</v>
      </c>
    </row>
    <row r="12" spans="1:10" x14ac:dyDescent="0.25">
      <c r="A12" s="14">
        <v>6</v>
      </c>
      <c r="B12" s="1" t="s">
        <v>252</v>
      </c>
      <c r="C12" s="1" t="s">
        <v>253</v>
      </c>
      <c r="D12" s="14">
        <v>2011</v>
      </c>
      <c r="E12" s="1" t="s">
        <v>254</v>
      </c>
      <c r="F12" s="14">
        <v>88.5</v>
      </c>
      <c r="G12" s="14">
        <v>99.3</v>
      </c>
      <c r="H12" s="10">
        <f t="shared" si="0"/>
        <v>187.8</v>
      </c>
    </row>
    <row r="13" spans="1:10" x14ac:dyDescent="0.25">
      <c r="A13" s="14">
        <v>7</v>
      </c>
      <c r="B13" s="1" t="s">
        <v>255</v>
      </c>
      <c r="C13" s="1" t="s">
        <v>256</v>
      </c>
      <c r="D13" s="14">
        <v>2010</v>
      </c>
      <c r="E13" s="1" t="s">
        <v>251</v>
      </c>
      <c r="F13" s="14">
        <v>74.900000000000006</v>
      </c>
      <c r="G13" s="14">
        <v>69.5</v>
      </c>
      <c r="H13" s="10">
        <f t="shared" si="0"/>
        <v>144.4</v>
      </c>
    </row>
    <row r="14" spans="1:10" x14ac:dyDescent="0.25">
      <c r="A14" s="14">
        <v>8</v>
      </c>
      <c r="B14" s="1" t="s">
        <v>257</v>
      </c>
      <c r="C14" s="1" t="s">
        <v>147</v>
      </c>
      <c r="D14" s="14">
        <v>2014</v>
      </c>
      <c r="E14" s="1" t="s">
        <v>31</v>
      </c>
      <c r="F14" s="14">
        <v>58.6</v>
      </c>
      <c r="G14" s="14">
        <v>68.400000000000006</v>
      </c>
      <c r="H14" s="10">
        <f t="shared" si="0"/>
        <v>127</v>
      </c>
    </row>
    <row r="15" spans="1:10" x14ac:dyDescent="0.25">
      <c r="D15" s="24"/>
      <c r="F15" s="14"/>
      <c r="G15" s="14"/>
      <c r="H15" s="10"/>
    </row>
    <row r="16" spans="1:10" x14ac:dyDescent="0.25">
      <c r="C16" s="17" t="s">
        <v>258</v>
      </c>
    </row>
    <row r="17" spans="1:9" x14ac:dyDescent="0.25">
      <c r="A17" s="14" t="s">
        <v>12</v>
      </c>
      <c r="B17" s="17" t="s">
        <v>145</v>
      </c>
      <c r="C17" s="17" t="s">
        <v>74</v>
      </c>
      <c r="D17" s="14">
        <v>2009</v>
      </c>
      <c r="E17" s="1" t="s">
        <v>24</v>
      </c>
      <c r="F17" s="15">
        <v>105.1</v>
      </c>
      <c r="G17" s="15">
        <v>105.7</v>
      </c>
      <c r="H17" s="16">
        <f t="shared" ref="H17:H29" si="1">SUM(F17:G17)</f>
        <v>210.8</v>
      </c>
    </row>
    <row r="18" spans="1:9" x14ac:dyDescent="0.25">
      <c r="A18" s="14" t="s">
        <v>17</v>
      </c>
      <c r="B18" s="17" t="s">
        <v>112</v>
      </c>
      <c r="C18" s="17" t="s">
        <v>74</v>
      </c>
      <c r="D18" s="14">
        <v>2009</v>
      </c>
      <c r="E18" s="1" t="s">
        <v>24</v>
      </c>
      <c r="F18" s="15">
        <v>102.9</v>
      </c>
      <c r="G18" s="15">
        <v>104.6</v>
      </c>
      <c r="H18" s="16">
        <f t="shared" si="1"/>
        <v>207.5</v>
      </c>
    </row>
    <row r="19" spans="1:9" x14ac:dyDescent="0.25">
      <c r="A19" s="14" t="s">
        <v>21</v>
      </c>
      <c r="B19" s="17" t="s">
        <v>196</v>
      </c>
      <c r="C19" s="17" t="s">
        <v>167</v>
      </c>
      <c r="D19" s="14">
        <v>2009</v>
      </c>
      <c r="E19" s="57" t="s">
        <v>68</v>
      </c>
      <c r="F19" s="15">
        <v>102.6</v>
      </c>
      <c r="G19" s="15">
        <v>102.9</v>
      </c>
      <c r="H19" s="16">
        <f t="shared" si="1"/>
        <v>205.5</v>
      </c>
      <c r="I19">
        <v>8</v>
      </c>
    </row>
    <row r="20" spans="1:9" x14ac:dyDescent="0.25">
      <c r="A20" s="14">
        <v>4</v>
      </c>
      <c r="B20" s="1" t="s">
        <v>259</v>
      </c>
      <c r="C20" s="1" t="s">
        <v>241</v>
      </c>
      <c r="D20" s="14">
        <v>2007</v>
      </c>
      <c r="E20" s="1" t="s">
        <v>68</v>
      </c>
      <c r="F20" s="15">
        <v>101.8</v>
      </c>
      <c r="G20" s="15">
        <v>103.2</v>
      </c>
      <c r="H20" s="16">
        <f t="shared" si="1"/>
        <v>205</v>
      </c>
    </row>
    <row r="21" spans="1:9" ht="15.75" x14ac:dyDescent="0.25">
      <c r="A21" s="14">
        <v>5</v>
      </c>
      <c r="B21" s="1" t="s">
        <v>260</v>
      </c>
      <c r="C21" s="1" t="s">
        <v>261</v>
      </c>
      <c r="D21" s="14">
        <v>2007</v>
      </c>
      <c r="E21" s="1" t="s">
        <v>262</v>
      </c>
      <c r="F21" s="15">
        <v>101.6</v>
      </c>
      <c r="G21" s="15">
        <v>102.4</v>
      </c>
      <c r="H21" s="16">
        <f t="shared" si="1"/>
        <v>204</v>
      </c>
      <c r="I21" s="52">
        <v>11</v>
      </c>
    </row>
    <row r="22" spans="1:9" x14ac:dyDescent="0.25">
      <c r="A22" s="14">
        <v>6</v>
      </c>
      <c r="B22" s="1" t="s">
        <v>187</v>
      </c>
      <c r="C22" s="1" t="s">
        <v>188</v>
      </c>
      <c r="D22" s="14">
        <v>2006</v>
      </c>
      <c r="E22" s="57" t="s">
        <v>68</v>
      </c>
      <c r="F22" s="15">
        <v>101.8</v>
      </c>
      <c r="G22" s="15">
        <v>101.9</v>
      </c>
      <c r="H22" s="16">
        <f t="shared" si="1"/>
        <v>203.7</v>
      </c>
    </row>
    <row r="23" spans="1:9" x14ac:dyDescent="0.25">
      <c r="A23" s="14">
        <v>7</v>
      </c>
      <c r="B23" s="1" t="s">
        <v>263</v>
      </c>
      <c r="C23" s="1" t="s">
        <v>264</v>
      </c>
      <c r="D23" s="14">
        <v>2007</v>
      </c>
      <c r="E23" s="58" t="s">
        <v>265</v>
      </c>
      <c r="F23" s="20">
        <v>102.3</v>
      </c>
      <c r="G23" s="20">
        <v>101.3</v>
      </c>
      <c r="H23" s="16">
        <f t="shared" si="1"/>
        <v>203.6</v>
      </c>
    </row>
    <row r="24" spans="1:9" x14ac:dyDescent="0.25">
      <c r="A24" s="14">
        <v>8</v>
      </c>
      <c r="B24" s="1" t="s">
        <v>266</v>
      </c>
      <c r="C24" s="1" t="s">
        <v>267</v>
      </c>
      <c r="D24" s="14">
        <v>2008</v>
      </c>
      <c r="E24" s="57" t="s">
        <v>68</v>
      </c>
      <c r="F24" s="15">
        <v>100.8</v>
      </c>
      <c r="G24" s="15">
        <v>101.1</v>
      </c>
      <c r="H24" s="16">
        <f t="shared" si="1"/>
        <v>201.89999999999998</v>
      </c>
      <c r="I24">
        <v>4</v>
      </c>
    </row>
    <row r="25" spans="1:9" x14ac:dyDescent="0.25">
      <c r="A25" s="14">
        <v>9</v>
      </c>
      <c r="B25" s="1" t="s">
        <v>250</v>
      </c>
      <c r="C25" s="1" t="s">
        <v>268</v>
      </c>
      <c r="D25" s="14">
        <v>2008</v>
      </c>
      <c r="E25" s="1" t="s">
        <v>173</v>
      </c>
      <c r="F25" s="15">
        <v>99.4</v>
      </c>
      <c r="G25" s="15">
        <v>100.7</v>
      </c>
      <c r="H25" s="16">
        <f t="shared" si="1"/>
        <v>200.10000000000002</v>
      </c>
    </row>
    <row r="26" spans="1:9" x14ac:dyDescent="0.25">
      <c r="A26" s="14">
        <v>10</v>
      </c>
      <c r="B26" s="1" t="s">
        <v>90</v>
      </c>
      <c r="C26" s="1" t="s">
        <v>261</v>
      </c>
      <c r="D26" s="14">
        <v>2007</v>
      </c>
      <c r="E26" s="1" t="s">
        <v>262</v>
      </c>
      <c r="F26" s="15">
        <v>98.4</v>
      </c>
      <c r="G26" s="15">
        <v>95.8</v>
      </c>
      <c r="H26" s="16">
        <f t="shared" si="1"/>
        <v>194.2</v>
      </c>
    </row>
    <row r="27" spans="1:9" x14ac:dyDescent="0.25">
      <c r="A27" s="14">
        <v>11</v>
      </c>
      <c r="B27" s="1" t="s">
        <v>238</v>
      </c>
      <c r="C27" s="1" t="s">
        <v>239</v>
      </c>
      <c r="D27" s="14">
        <v>2007</v>
      </c>
      <c r="E27" s="57" t="s">
        <v>68</v>
      </c>
      <c r="F27" s="15">
        <v>96.1</v>
      </c>
      <c r="G27" s="15">
        <v>93.1</v>
      </c>
      <c r="H27" s="16">
        <f t="shared" si="1"/>
        <v>189.2</v>
      </c>
    </row>
    <row r="28" spans="1:9" x14ac:dyDescent="0.25">
      <c r="A28" s="14">
        <v>12</v>
      </c>
      <c r="B28" s="1" t="s">
        <v>269</v>
      </c>
      <c r="C28" s="1" t="s">
        <v>270</v>
      </c>
      <c r="D28" s="14">
        <v>2007</v>
      </c>
      <c r="E28" s="1" t="s">
        <v>251</v>
      </c>
      <c r="F28" s="15">
        <v>90.4</v>
      </c>
      <c r="G28" s="15">
        <v>92</v>
      </c>
      <c r="H28" s="16">
        <f t="shared" si="1"/>
        <v>182.4</v>
      </c>
    </row>
    <row r="29" spans="1:9" x14ac:dyDescent="0.25">
      <c r="A29" s="14">
        <v>13</v>
      </c>
      <c r="B29" s="1" t="s">
        <v>271</v>
      </c>
      <c r="C29" s="1" t="s">
        <v>272</v>
      </c>
      <c r="D29" s="14">
        <v>2009</v>
      </c>
      <c r="E29" s="1" t="s">
        <v>173</v>
      </c>
      <c r="F29" s="15">
        <v>85.2</v>
      </c>
      <c r="G29" s="15">
        <v>84.3</v>
      </c>
      <c r="H29" s="16">
        <f t="shared" si="1"/>
        <v>169.5</v>
      </c>
    </row>
    <row r="30" spans="1:9" x14ac:dyDescent="0.25">
      <c r="A30" s="14"/>
      <c r="B30" s="1"/>
      <c r="C30" s="1"/>
      <c r="D30" s="14"/>
      <c r="E30" s="1"/>
      <c r="F30" s="15"/>
      <c r="G30" s="15"/>
      <c r="H30" s="16"/>
    </row>
    <row r="31" spans="1:9" x14ac:dyDescent="0.25">
      <c r="A31" s="14"/>
      <c r="B31" s="1"/>
      <c r="C31" s="1"/>
      <c r="D31" s="14"/>
      <c r="E31" s="1"/>
      <c r="F31" s="15"/>
      <c r="G31" s="15"/>
      <c r="H31" s="16"/>
    </row>
    <row r="32" spans="1:9" x14ac:dyDescent="0.25">
      <c r="A32" s="14"/>
      <c r="B32" s="1"/>
      <c r="C32" s="1"/>
      <c r="D32" s="14"/>
      <c r="E32" s="1"/>
      <c r="F32" s="15"/>
      <c r="G32" s="15"/>
      <c r="H32" s="16"/>
    </row>
    <row r="33" spans="1:9" x14ac:dyDescent="0.25">
      <c r="B33" s="1"/>
      <c r="C33" s="1"/>
      <c r="D33" s="14"/>
      <c r="F33" s="15"/>
      <c r="G33" s="15"/>
      <c r="H33" s="16"/>
    </row>
    <row r="34" spans="1:9" x14ac:dyDescent="0.25">
      <c r="C34" s="17" t="s">
        <v>273</v>
      </c>
    </row>
    <row r="35" spans="1:9" x14ac:dyDescent="0.25">
      <c r="A35" s="14" t="s">
        <v>12</v>
      </c>
      <c r="B35" s="17" t="s">
        <v>274</v>
      </c>
      <c r="C35" s="17" t="s">
        <v>275</v>
      </c>
      <c r="D35" s="14">
        <v>2005</v>
      </c>
      <c r="E35" s="1" t="s">
        <v>31</v>
      </c>
      <c r="F35" s="14">
        <v>103.9</v>
      </c>
      <c r="G35" s="14">
        <v>105.1</v>
      </c>
      <c r="H35" s="26">
        <f t="shared" ref="H35:H49" si="2">SUM(F35:G35)</f>
        <v>209</v>
      </c>
    </row>
    <row r="36" spans="1:9" ht="15.75" x14ac:dyDescent="0.25">
      <c r="A36" s="14" t="s">
        <v>17</v>
      </c>
      <c r="B36" s="11" t="s">
        <v>139</v>
      </c>
      <c r="C36" s="11" t="s">
        <v>140</v>
      </c>
      <c r="D36" s="12">
        <v>2005</v>
      </c>
      <c r="E36" s="58" t="s">
        <v>48</v>
      </c>
      <c r="F36" s="20">
        <v>104.5</v>
      </c>
      <c r="G36" s="20">
        <v>102.9</v>
      </c>
      <c r="H36" s="16">
        <f t="shared" si="2"/>
        <v>207.4</v>
      </c>
      <c r="I36" s="52">
        <v>16</v>
      </c>
    </row>
    <row r="37" spans="1:9" x14ac:dyDescent="0.25">
      <c r="A37" s="14" t="s">
        <v>21</v>
      </c>
      <c r="B37" s="17" t="s">
        <v>133</v>
      </c>
      <c r="C37" s="17" t="s">
        <v>134</v>
      </c>
      <c r="D37" s="14">
        <v>2006</v>
      </c>
      <c r="E37" s="1" t="s">
        <v>24</v>
      </c>
      <c r="F37" s="20">
        <v>102</v>
      </c>
      <c r="G37" s="20">
        <v>104.5</v>
      </c>
      <c r="H37" s="16">
        <f t="shared" si="2"/>
        <v>206.5</v>
      </c>
    </row>
    <row r="38" spans="1:9" x14ac:dyDescent="0.25">
      <c r="A38" s="14">
        <v>4</v>
      </c>
      <c r="B38" s="1" t="s">
        <v>276</v>
      </c>
      <c r="C38" s="1" t="s">
        <v>132</v>
      </c>
      <c r="D38" s="14">
        <v>2006</v>
      </c>
      <c r="E38" s="1" t="s">
        <v>68</v>
      </c>
      <c r="F38" s="20">
        <v>102.4</v>
      </c>
      <c r="G38" s="20">
        <v>102.9</v>
      </c>
      <c r="H38" s="16">
        <f t="shared" si="2"/>
        <v>205.3</v>
      </c>
    </row>
    <row r="39" spans="1:9" ht="15.75" x14ac:dyDescent="0.25">
      <c r="A39" s="14">
        <v>5</v>
      </c>
      <c r="B39" s="1" t="s">
        <v>185</v>
      </c>
      <c r="C39" s="1" t="s">
        <v>186</v>
      </c>
      <c r="D39" s="14">
        <v>2004</v>
      </c>
      <c r="E39" s="57" t="s">
        <v>68</v>
      </c>
      <c r="F39" s="15">
        <v>100.7</v>
      </c>
      <c r="G39" s="15">
        <v>104.3</v>
      </c>
      <c r="H39" s="16">
        <f t="shared" si="2"/>
        <v>205</v>
      </c>
      <c r="I39" s="52">
        <v>11</v>
      </c>
    </row>
    <row r="40" spans="1:9" ht="15.75" x14ac:dyDescent="0.25">
      <c r="A40" s="14">
        <v>6</v>
      </c>
      <c r="B40" s="1" t="s">
        <v>143</v>
      </c>
      <c r="C40" s="1" t="s">
        <v>144</v>
      </c>
      <c r="D40" s="14">
        <v>2005</v>
      </c>
      <c r="E40" s="1" t="s">
        <v>31</v>
      </c>
      <c r="F40" s="20">
        <v>101.8</v>
      </c>
      <c r="G40" s="20">
        <v>102.8</v>
      </c>
      <c r="H40" s="16">
        <f t="shared" si="2"/>
        <v>204.6</v>
      </c>
      <c r="I40" s="52">
        <v>5</v>
      </c>
    </row>
    <row r="41" spans="1:9" ht="15.75" x14ac:dyDescent="0.25">
      <c r="A41" s="14">
        <v>7</v>
      </c>
      <c r="B41" s="1" t="s">
        <v>33</v>
      </c>
      <c r="C41" s="1" t="s">
        <v>34</v>
      </c>
      <c r="D41" s="14">
        <v>2005</v>
      </c>
      <c r="E41" s="1" t="s">
        <v>277</v>
      </c>
      <c r="F41" s="20">
        <v>102.8</v>
      </c>
      <c r="G41" s="20">
        <v>101.5</v>
      </c>
      <c r="H41" s="16">
        <f t="shared" si="2"/>
        <v>204.3</v>
      </c>
      <c r="I41" s="52">
        <v>13</v>
      </c>
    </row>
    <row r="42" spans="1:9" x14ac:dyDescent="0.25">
      <c r="A42" s="14">
        <v>8</v>
      </c>
      <c r="B42" s="1" t="s">
        <v>137</v>
      </c>
      <c r="C42" s="1" t="s">
        <v>278</v>
      </c>
      <c r="D42" s="14">
        <v>2006</v>
      </c>
      <c r="E42" s="1" t="s">
        <v>48</v>
      </c>
      <c r="F42" s="20">
        <v>101.8</v>
      </c>
      <c r="G42" s="20">
        <v>102.1</v>
      </c>
      <c r="H42" s="16">
        <f t="shared" si="2"/>
        <v>203.89999999999998</v>
      </c>
    </row>
    <row r="43" spans="1:9" x14ac:dyDescent="0.25">
      <c r="A43" s="14">
        <v>9</v>
      </c>
      <c r="B43" s="1" t="s">
        <v>229</v>
      </c>
      <c r="C43" s="1" t="s">
        <v>279</v>
      </c>
      <c r="D43" s="14">
        <v>2006</v>
      </c>
      <c r="E43" s="1" t="s">
        <v>173</v>
      </c>
      <c r="F43" s="20">
        <v>104.4</v>
      </c>
      <c r="G43" s="20">
        <v>99.3</v>
      </c>
      <c r="H43" s="16">
        <f t="shared" si="2"/>
        <v>203.7</v>
      </c>
    </row>
    <row r="44" spans="1:9" x14ac:dyDescent="0.25">
      <c r="A44" s="14">
        <v>10</v>
      </c>
      <c r="B44" s="1" t="s">
        <v>192</v>
      </c>
      <c r="C44" s="1" t="s">
        <v>193</v>
      </c>
      <c r="D44" s="14">
        <v>2004</v>
      </c>
      <c r="E44" s="57" t="s">
        <v>68</v>
      </c>
      <c r="F44" s="15">
        <v>102.5</v>
      </c>
      <c r="G44" s="15">
        <v>99.2</v>
      </c>
      <c r="H44" s="16">
        <f t="shared" si="2"/>
        <v>201.7</v>
      </c>
      <c r="I44">
        <v>5</v>
      </c>
    </row>
    <row r="45" spans="1:9" x14ac:dyDescent="0.25">
      <c r="A45" s="14">
        <v>11</v>
      </c>
      <c r="B45" s="1" t="s">
        <v>194</v>
      </c>
      <c r="C45" s="1" t="s">
        <v>280</v>
      </c>
      <c r="D45" s="14">
        <v>2006</v>
      </c>
      <c r="E45" s="1" t="s">
        <v>39</v>
      </c>
      <c r="F45" s="20">
        <v>100.2</v>
      </c>
      <c r="G45" s="20">
        <v>101.3</v>
      </c>
      <c r="H45" s="16">
        <f t="shared" si="2"/>
        <v>201.5</v>
      </c>
    </row>
    <row r="46" spans="1:9" x14ac:dyDescent="0.25">
      <c r="A46" s="14">
        <v>12</v>
      </c>
      <c r="B46" s="1" t="s">
        <v>145</v>
      </c>
      <c r="C46" s="1" t="s">
        <v>281</v>
      </c>
      <c r="D46" s="14">
        <v>2005</v>
      </c>
      <c r="E46" s="1" t="s">
        <v>173</v>
      </c>
      <c r="F46" s="20">
        <v>100.4</v>
      </c>
      <c r="G46" s="20">
        <v>99.3</v>
      </c>
      <c r="H46" s="16">
        <f t="shared" si="2"/>
        <v>199.7</v>
      </c>
      <c r="I46">
        <v>6</v>
      </c>
    </row>
    <row r="47" spans="1:9" ht="15.75" x14ac:dyDescent="0.25">
      <c r="A47" s="14">
        <v>13</v>
      </c>
      <c r="B47" s="1" t="s">
        <v>37</v>
      </c>
      <c r="C47" s="1" t="s">
        <v>38</v>
      </c>
      <c r="D47" s="14">
        <v>2006</v>
      </c>
      <c r="E47" s="1" t="s">
        <v>39</v>
      </c>
      <c r="F47" s="20">
        <v>99.4</v>
      </c>
      <c r="G47" s="20">
        <v>97.5</v>
      </c>
      <c r="H47" s="16">
        <f t="shared" si="2"/>
        <v>196.9</v>
      </c>
      <c r="I47" s="52">
        <v>9</v>
      </c>
    </row>
    <row r="48" spans="1:9" ht="15.75" x14ac:dyDescent="0.25">
      <c r="A48" s="14">
        <v>14</v>
      </c>
      <c r="B48" s="1" t="s">
        <v>141</v>
      </c>
      <c r="C48" s="1" t="s">
        <v>282</v>
      </c>
      <c r="D48" s="14">
        <v>2005</v>
      </c>
      <c r="E48" s="13" t="s">
        <v>265</v>
      </c>
      <c r="F48" s="20">
        <v>95</v>
      </c>
      <c r="G48" s="20">
        <v>100.4</v>
      </c>
      <c r="H48" s="16">
        <f t="shared" si="2"/>
        <v>195.4</v>
      </c>
      <c r="I48" s="52">
        <v>9</v>
      </c>
    </row>
    <row r="49" spans="1:8" x14ac:dyDescent="0.25">
      <c r="A49" s="14">
        <v>15</v>
      </c>
      <c r="B49" s="13" t="s">
        <v>146</v>
      </c>
      <c r="C49" s="13" t="s">
        <v>147</v>
      </c>
      <c r="D49" s="12">
        <v>2006</v>
      </c>
      <c r="E49" s="13" t="s">
        <v>31</v>
      </c>
      <c r="F49" s="20">
        <v>100</v>
      </c>
      <c r="G49" s="20">
        <v>94.1</v>
      </c>
      <c r="H49" s="16">
        <f t="shared" si="2"/>
        <v>194.1</v>
      </c>
    </row>
  </sheetData>
  <mergeCells count="1">
    <mergeCell ref="F5:G5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zoomScaleNormal="100" workbookViewId="0">
      <selection activeCell="Z13" sqref="Z13"/>
    </sheetView>
  </sheetViews>
  <sheetFormatPr defaultColWidth="5.7109375" defaultRowHeight="15" x14ac:dyDescent="0.25"/>
  <cols>
    <col min="1" max="1" width="6.42578125" customWidth="1"/>
    <col min="3" max="3" width="14" customWidth="1"/>
    <col min="4" max="4" width="5.7109375" style="24"/>
    <col min="6" max="8" width="4.7109375" customWidth="1"/>
    <col min="10" max="12" width="4.7109375" customWidth="1"/>
    <col min="14" max="14" width="7.85546875" customWidth="1"/>
    <col min="15" max="16" width="4.7109375" customWidth="1"/>
    <col min="18" max="19" width="4.7109375" customWidth="1"/>
    <col min="22" max="22" width="8.7109375" style="24" customWidth="1"/>
  </cols>
  <sheetData>
    <row r="1" spans="1:22" ht="18" x14ac:dyDescent="0.25">
      <c r="A1" s="1"/>
      <c r="B1" s="2" t="s">
        <v>0</v>
      </c>
      <c r="C1" s="1"/>
      <c r="D1" s="14"/>
      <c r="E1" s="1"/>
      <c r="F1" s="1"/>
      <c r="G1" s="1"/>
      <c r="H1" s="1"/>
      <c r="I1" s="1"/>
      <c r="J1" s="1"/>
      <c r="V1"/>
    </row>
    <row r="2" spans="1:22" ht="18" x14ac:dyDescent="0.25">
      <c r="A2" s="1"/>
      <c r="B2" s="2"/>
      <c r="C2" s="1"/>
      <c r="D2" s="14"/>
      <c r="E2" s="1"/>
      <c r="F2" s="1"/>
      <c r="G2" s="1"/>
      <c r="H2" s="1"/>
      <c r="I2" s="1"/>
      <c r="J2" s="1"/>
      <c r="V2"/>
    </row>
    <row r="3" spans="1:22" ht="15.75" x14ac:dyDescent="0.25">
      <c r="A3" s="3" t="s">
        <v>1</v>
      </c>
      <c r="B3" s="1"/>
      <c r="C3" s="1"/>
      <c r="D3" s="14"/>
      <c r="E3" s="1"/>
      <c r="F3" s="1"/>
      <c r="G3" s="1"/>
      <c r="H3" s="4" t="s">
        <v>2</v>
      </c>
      <c r="I3" s="1"/>
      <c r="J3" s="1"/>
      <c r="V3"/>
    </row>
    <row r="4" spans="1:22" x14ac:dyDescent="0.25">
      <c r="A4" s="1"/>
      <c r="B4" s="1"/>
      <c r="C4" s="1"/>
      <c r="D4" s="14"/>
      <c r="E4" s="1"/>
      <c r="F4" s="1"/>
      <c r="G4" s="1"/>
      <c r="H4" s="1"/>
      <c r="I4" s="1"/>
      <c r="J4" s="1"/>
      <c r="V4"/>
    </row>
    <row r="5" spans="1:22" ht="15.75" x14ac:dyDescent="0.25">
      <c r="A5" s="1"/>
      <c r="B5" s="5" t="s">
        <v>283</v>
      </c>
      <c r="C5" s="1"/>
      <c r="D5" s="14"/>
      <c r="E5" s="1"/>
      <c r="F5" s="1"/>
      <c r="G5" s="1"/>
      <c r="H5" s="1"/>
      <c r="I5" s="1"/>
      <c r="J5" s="1"/>
      <c r="V5"/>
    </row>
    <row r="6" spans="1:22" ht="18.75" x14ac:dyDescent="0.3">
      <c r="A6" s="32"/>
      <c r="B6" s="18" t="s">
        <v>5</v>
      </c>
      <c r="C6" s="18" t="s">
        <v>6</v>
      </c>
      <c r="D6" s="19" t="s">
        <v>7</v>
      </c>
      <c r="E6" s="19" t="s">
        <v>8</v>
      </c>
      <c r="F6" s="62" t="s">
        <v>9</v>
      </c>
      <c r="G6" s="62"/>
      <c r="H6" s="62"/>
      <c r="I6" s="33" t="s">
        <v>284</v>
      </c>
      <c r="J6" s="62" t="s">
        <v>9</v>
      </c>
      <c r="K6" s="62"/>
      <c r="L6" s="62"/>
      <c r="M6" s="33" t="s">
        <v>285</v>
      </c>
      <c r="N6" s="55" t="s">
        <v>312</v>
      </c>
      <c r="O6" s="62" t="s">
        <v>9</v>
      </c>
      <c r="P6" s="62"/>
      <c r="Q6" s="22"/>
      <c r="R6" s="62" t="s">
        <v>9</v>
      </c>
      <c r="S6" s="62"/>
      <c r="T6" s="22"/>
      <c r="U6" s="55" t="s">
        <v>286</v>
      </c>
      <c r="V6" s="59" t="s">
        <v>10</v>
      </c>
    </row>
    <row r="7" spans="1:22" ht="18" x14ac:dyDescent="0.25">
      <c r="A7" s="26" t="s">
        <v>12</v>
      </c>
      <c r="B7" s="17" t="s">
        <v>162</v>
      </c>
      <c r="C7" s="17" t="s">
        <v>163</v>
      </c>
      <c r="D7" s="14">
        <v>1985</v>
      </c>
      <c r="E7" s="1" t="s">
        <v>31</v>
      </c>
      <c r="F7" s="14">
        <v>81</v>
      </c>
      <c r="G7" s="14">
        <v>97</v>
      </c>
      <c r="H7" s="14">
        <v>96</v>
      </c>
      <c r="I7" s="14">
        <f t="shared" ref="I7:I19" si="0">SUM(F7:H7)</f>
        <v>274</v>
      </c>
      <c r="J7" s="14">
        <v>83</v>
      </c>
      <c r="K7" s="14">
        <v>85</v>
      </c>
      <c r="L7" s="14">
        <v>93</v>
      </c>
      <c r="M7" s="14">
        <f t="shared" ref="M7:M19" si="1">SUM(J7:L7)</f>
        <v>261</v>
      </c>
      <c r="N7" s="26">
        <f t="shared" ref="N7:N19" si="2">SUM(I7,M7)</f>
        <v>535</v>
      </c>
      <c r="O7" s="14">
        <v>90</v>
      </c>
      <c r="P7" s="14">
        <v>96</v>
      </c>
      <c r="Q7" s="14">
        <f t="shared" ref="Q7:Q19" si="3">SUM(O7:P7)</f>
        <v>186</v>
      </c>
      <c r="R7" s="14">
        <v>95</v>
      </c>
      <c r="S7" s="14">
        <v>95</v>
      </c>
      <c r="T7" s="14">
        <f t="shared" ref="T7:T19" si="4">SUM(R7:S7)</f>
        <v>190</v>
      </c>
      <c r="U7" s="17">
        <f t="shared" ref="U7:U19" si="5">SUM(Q7,T7)</f>
        <v>376</v>
      </c>
      <c r="V7" s="60">
        <f t="shared" ref="V7:V19" si="6">N7+U7</f>
        <v>911</v>
      </c>
    </row>
    <row r="8" spans="1:22" ht="18" x14ac:dyDescent="0.25">
      <c r="A8" s="26" t="s">
        <v>17</v>
      </c>
      <c r="B8" s="17" t="s">
        <v>94</v>
      </c>
      <c r="C8" s="17" t="s">
        <v>287</v>
      </c>
      <c r="D8" s="14">
        <v>1966</v>
      </c>
      <c r="E8" s="1" t="s">
        <v>31</v>
      </c>
      <c r="F8" s="14">
        <v>91</v>
      </c>
      <c r="G8" s="14">
        <v>91</v>
      </c>
      <c r="H8" s="14">
        <v>89</v>
      </c>
      <c r="I8" s="14">
        <f t="shared" si="0"/>
        <v>271</v>
      </c>
      <c r="J8" s="14">
        <v>87</v>
      </c>
      <c r="K8" s="14">
        <v>92</v>
      </c>
      <c r="L8" s="14">
        <v>86</v>
      </c>
      <c r="M8" s="14">
        <f t="shared" si="1"/>
        <v>265</v>
      </c>
      <c r="N8" s="26">
        <f t="shared" si="2"/>
        <v>536</v>
      </c>
      <c r="O8" s="14">
        <v>95</v>
      </c>
      <c r="P8" s="14">
        <v>90</v>
      </c>
      <c r="Q8" s="14">
        <f t="shared" si="3"/>
        <v>185</v>
      </c>
      <c r="R8" s="14">
        <v>75</v>
      </c>
      <c r="S8" s="14">
        <v>74</v>
      </c>
      <c r="T8" s="14">
        <f t="shared" si="4"/>
        <v>149</v>
      </c>
      <c r="U8" s="17">
        <f t="shared" si="5"/>
        <v>334</v>
      </c>
      <c r="V8" s="60">
        <f t="shared" si="6"/>
        <v>870</v>
      </c>
    </row>
    <row r="9" spans="1:22" ht="18" x14ac:dyDescent="0.25">
      <c r="A9" s="26" t="s">
        <v>21</v>
      </c>
      <c r="B9" s="17" t="s">
        <v>288</v>
      </c>
      <c r="C9" s="17" t="s">
        <v>289</v>
      </c>
      <c r="D9" s="14">
        <v>1965</v>
      </c>
      <c r="E9" s="1" t="s">
        <v>31</v>
      </c>
      <c r="F9" s="14">
        <v>87</v>
      </c>
      <c r="G9" s="14">
        <v>82</v>
      </c>
      <c r="H9" s="14">
        <v>97</v>
      </c>
      <c r="I9" s="14">
        <f t="shared" si="0"/>
        <v>266</v>
      </c>
      <c r="J9" s="14">
        <v>72</v>
      </c>
      <c r="K9" s="14">
        <v>74</v>
      </c>
      <c r="L9" s="14">
        <v>85</v>
      </c>
      <c r="M9" s="14">
        <f t="shared" si="1"/>
        <v>231</v>
      </c>
      <c r="N9" s="26">
        <f t="shared" si="2"/>
        <v>497</v>
      </c>
      <c r="O9" s="14">
        <v>64</v>
      </c>
      <c r="P9" s="14">
        <v>81</v>
      </c>
      <c r="Q9" s="14">
        <f t="shared" si="3"/>
        <v>145</v>
      </c>
      <c r="R9" s="14">
        <v>73</v>
      </c>
      <c r="S9" s="14">
        <v>79</v>
      </c>
      <c r="T9" s="14">
        <f t="shared" si="4"/>
        <v>152</v>
      </c>
      <c r="U9" s="17">
        <f t="shared" si="5"/>
        <v>297</v>
      </c>
      <c r="V9" s="60">
        <f t="shared" si="6"/>
        <v>794</v>
      </c>
    </row>
    <row r="10" spans="1:22" ht="18" x14ac:dyDescent="0.25">
      <c r="A10" s="26">
        <v>4</v>
      </c>
      <c r="B10" s="1" t="s">
        <v>64</v>
      </c>
      <c r="C10" s="1" t="s">
        <v>65</v>
      </c>
      <c r="D10" s="14">
        <v>1974</v>
      </c>
      <c r="E10" s="1" t="s">
        <v>31</v>
      </c>
      <c r="F10" s="14">
        <v>80</v>
      </c>
      <c r="G10" s="14">
        <v>79</v>
      </c>
      <c r="H10" s="14">
        <v>83</v>
      </c>
      <c r="I10" s="14">
        <f t="shared" si="0"/>
        <v>242</v>
      </c>
      <c r="J10" s="14">
        <v>78</v>
      </c>
      <c r="K10" s="14">
        <v>76</v>
      </c>
      <c r="L10" s="14">
        <v>73</v>
      </c>
      <c r="M10" s="14">
        <f t="shared" si="1"/>
        <v>227</v>
      </c>
      <c r="N10" s="26">
        <f t="shared" si="2"/>
        <v>469</v>
      </c>
      <c r="O10" s="14">
        <v>81</v>
      </c>
      <c r="P10" s="14">
        <v>79</v>
      </c>
      <c r="Q10" s="14">
        <f t="shared" si="3"/>
        <v>160</v>
      </c>
      <c r="R10" s="14">
        <v>78</v>
      </c>
      <c r="S10" s="14">
        <v>85</v>
      </c>
      <c r="T10" s="14">
        <f t="shared" si="4"/>
        <v>163</v>
      </c>
      <c r="U10" s="17">
        <f t="shared" si="5"/>
        <v>323</v>
      </c>
      <c r="V10" s="60">
        <f t="shared" si="6"/>
        <v>792</v>
      </c>
    </row>
    <row r="11" spans="1:22" ht="18" x14ac:dyDescent="0.25">
      <c r="A11" s="26">
        <v>5</v>
      </c>
      <c r="B11" s="1" t="s">
        <v>288</v>
      </c>
      <c r="C11" s="1" t="s">
        <v>290</v>
      </c>
      <c r="D11" s="14">
        <v>1980</v>
      </c>
      <c r="E11" t="s">
        <v>31</v>
      </c>
      <c r="F11" s="14">
        <v>74</v>
      </c>
      <c r="G11" s="14">
        <v>82</v>
      </c>
      <c r="H11" s="14">
        <v>88</v>
      </c>
      <c r="I11" s="14">
        <f t="shared" si="0"/>
        <v>244</v>
      </c>
      <c r="J11" s="14">
        <v>65</v>
      </c>
      <c r="K11" s="14">
        <v>66</v>
      </c>
      <c r="L11" s="14">
        <v>84</v>
      </c>
      <c r="M11" s="14">
        <f t="shared" si="1"/>
        <v>215</v>
      </c>
      <c r="N11" s="26">
        <f t="shared" si="2"/>
        <v>459</v>
      </c>
      <c r="O11" s="14">
        <v>82</v>
      </c>
      <c r="P11" s="14">
        <v>87</v>
      </c>
      <c r="Q11" s="14">
        <f t="shared" si="3"/>
        <v>169</v>
      </c>
      <c r="R11" s="14">
        <v>90</v>
      </c>
      <c r="S11" s="14">
        <v>66</v>
      </c>
      <c r="T11" s="14">
        <f t="shared" si="4"/>
        <v>156</v>
      </c>
      <c r="U11" s="65">
        <f t="shared" si="5"/>
        <v>325</v>
      </c>
      <c r="V11" s="60">
        <f t="shared" si="6"/>
        <v>784</v>
      </c>
    </row>
    <row r="12" spans="1:22" ht="18" x14ac:dyDescent="0.25">
      <c r="A12" s="26">
        <v>6</v>
      </c>
      <c r="B12" s="1" t="s">
        <v>203</v>
      </c>
      <c r="C12" s="1" t="s">
        <v>291</v>
      </c>
      <c r="D12" s="14">
        <v>1967</v>
      </c>
      <c r="E12" s="1" t="s">
        <v>31</v>
      </c>
      <c r="F12" s="14">
        <v>77</v>
      </c>
      <c r="G12" s="14">
        <v>88</v>
      </c>
      <c r="H12" s="14">
        <v>88</v>
      </c>
      <c r="I12" s="14">
        <f t="shared" si="0"/>
        <v>253</v>
      </c>
      <c r="J12" s="14">
        <v>67</v>
      </c>
      <c r="K12" s="14">
        <v>82</v>
      </c>
      <c r="L12" s="14">
        <v>69</v>
      </c>
      <c r="M12" s="14">
        <f t="shared" si="1"/>
        <v>218</v>
      </c>
      <c r="N12" s="26">
        <f t="shared" si="2"/>
        <v>471</v>
      </c>
      <c r="O12" s="14">
        <v>62</v>
      </c>
      <c r="P12" s="14">
        <v>85</v>
      </c>
      <c r="Q12" s="14">
        <f t="shared" si="3"/>
        <v>147</v>
      </c>
      <c r="R12" s="14">
        <v>66</v>
      </c>
      <c r="S12" s="14">
        <v>78</v>
      </c>
      <c r="T12" s="14">
        <f t="shared" si="4"/>
        <v>144</v>
      </c>
      <c r="U12" s="17">
        <f t="shared" si="5"/>
        <v>291</v>
      </c>
      <c r="V12" s="60">
        <f t="shared" si="6"/>
        <v>762</v>
      </c>
    </row>
    <row r="13" spans="1:22" ht="18" x14ac:dyDescent="0.25">
      <c r="A13" s="26">
        <v>7</v>
      </c>
      <c r="B13" s="1" t="s">
        <v>128</v>
      </c>
      <c r="C13" s="1" t="s">
        <v>292</v>
      </c>
      <c r="D13" s="14">
        <v>1973</v>
      </c>
      <c r="E13" s="1" t="s">
        <v>31</v>
      </c>
      <c r="F13" s="14">
        <v>69</v>
      </c>
      <c r="G13" s="14">
        <v>65</v>
      </c>
      <c r="H13" s="14">
        <v>68</v>
      </c>
      <c r="I13" s="14">
        <f t="shared" si="0"/>
        <v>202</v>
      </c>
      <c r="J13" s="14">
        <v>45</v>
      </c>
      <c r="K13" s="14">
        <v>67</v>
      </c>
      <c r="L13" s="14">
        <v>67</v>
      </c>
      <c r="M13" s="14">
        <f t="shared" si="1"/>
        <v>179</v>
      </c>
      <c r="N13" s="26">
        <f t="shared" si="2"/>
        <v>381</v>
      </c>
      <c r="O13" s="14">
        <v>69</v>
      </c>
      <c r="P13" s="14">
        <v>84</v>
      </c>
      <c r="Q13" s="14">
        <f t="shared" si="3"/>
        <v>153</v>
      </c>
      <c r="R13" s="14">
        <v>75</v>
      </c>
      <c r="S13" s="14">
        <v>58</v>
      </c>
      <c r="T13" s="14">
        <f t="shared" si="4"/>
        <v>133</v>
      </c>
      <c r="U13" s="17">
        <f t="shared" si="5"/>
        <v>286</v>
      </c>
      <c r="V13" s="60">
        <f t="shared" si="6"/>
        <v>667</v>
      </c>
    </row>
    <row r="14" spans="1:22" ht="18" x14ac:dyDescent="0.25">
      <c r="A14" s="26">
        <v>8</v>
      </c>
      <c r="B14" s="1" t="s">
        <v>293</v>
      </c>
      <c r="C14" s="1" t="s">
        <v>294</v>
      </c>
      <c r="D14" s="14">
        <v>1982</v>
      </c>
      <c r="E14" s="1" t="s">
        <v>31</v>
      </c>
      <c r="F14" s="14">
        <v>70</v>
      </c>
      <c r="G14" s="14">
        <v>76</v>
      </c>
      <c r="H14" s="14">
        <v>75</v>
      </c>
      <c r="I14" s="14">
        <f t="shared" si="0"/>
        <v>221</v>
      </c>
      <c r="J14" s="14">
        <v>48</v>
      </c>
      <c r="K14" s="14">
        <v>47</v>
      </c>
      <c r="L14" s="14">
        <v>68</v>
      </c>
      <c r="M14" s="14">
        <f t="shared" si="1"/>
        <v>163</v>
      </c>
      <c r="N14" s="26">
        <f t="shared" si="2"/>
        <v>384</v>
      </c>
      <c r="O14" s="14">
        <v>62</v>
      </c>
      <c r="P14" s="14">
        <v>69</v>
      </c>
      <c r="Q14" s="14">
        <f t="shared" si="3"/>
        <v>131</v>
      </c>
      <c r="R14" s="14">
        <v>79</v>
      </c>
      <c r="S14" s="14">
        <v>64</v>
      </c>
      <c r="T14" s="14">
        <f t="shared" si="4"/>
        <v>143</v>
      </c>
      <c r="U14" s="17">
        <f t="shared" si="5"/>
        <v>274</v>
      </c>
      <c r="V14" s="60">
        <f t="shared" si="6"/>
        <v>658</v>
      </c>
    </row>
    <row r="15" spans="1:22" ht="18" hidden="1" x14ac:dyDescent="0.25">
      <c r="A15" s="26">
        <v>9</v>
      </c>
      <c r="B15" s="1"/>
      <c r="C15" s="1"/>
      <c r="D15" s="14"/>
      <c r="E15" s="1"/>
      <c r="F15" s="14"/>
      <c r="G15" s="14"/>
      <c r="H15" s="14"/>
      <c r="I15" s="14">
        <f t="shared" si="0"/>
        <v>0</v>
      </c>
      <c r="J15" s="14"/>
      <c r="K15" s="14"/>
      <c r="L15" s="14"/>
      <c r="M15" s="14">
        <f t="shared" si="1"/>
        <v>0</v>
      </c>
      <c r="N15" s="26">
        <f t="shared" si="2"/>
        <v>0</v>
      </c>
      <c r="O15" s="14"/>
      <c r="P15" s="14"/>
      <c r="Q15" s="14">
        <f t="shared" si="3"/>
        <v>0</v>
      </c>
      <c r="R15" s="14"/>
      <c r="S15" s="14"/>
      <c r="T15" s="14">
        <f t="shared" si="4"/>
        <v>0</v>
      </c>
      <c r="U15" s="17">
        <f t="shared" si="5"/>
        <v>0</v>
      </c>
      <c r="V15" s="60">
        <f t="shared" si="6"/>
        <v>0</v>
      </c>
    </row>
    <row r="16" spans="1:22" ht="18" hidden="1" x14ac:dyDescent="0.25">
      <c r="A16" s="26">
        <v>10</v>
      </c>
      <c r="B16" s="1"/>
      <c r="C16" s="1"/>
      <c r="D16" s="14"/>
      <c r="E16" s="1"/>
      <c r="F16" s="14"/>
      <c r="G16" s="14"/>
      <c r="H16" s="14"/>
      <c r="I16" s="14">
        <f t="shared" si="0"/>
        <v>0</v>
      </c>
      <c r="J16" s="14"/>
      <c r="K16" s="14"/>
      <c r="L16" s="14"/>
      <c r="M16" s="14">
        <f t="shared" si="1"/>
        <v>0</v>
      </c>
      <c r="N16" s="26">
        <f t="shared" si="2"/>
        <v>0</v>
      </c>
      <c r="O16" s="14"/>
      <c r="P16" s="14"/>
      <c r="Q16" s="14">
        <f t="shared" si="3"/>
        <v>0</v>
      </c>
      <c r="R16" s="14"/>
      <c r="S16" s="14"/>
      <c r="T16" s="14">
        <f t="shared" si="4"/>
        <v>0</v>
      </c>
      <c r="U16" s="17">
        <f t="shared" si="5"/>
        <v>0</v>
      </c>
      <c r="V16" s="60">
        <f t="shared" si="6"/>
        <v>0</v>
      </c>
    </row>
    <row r="17" spans="1:22" ht="18" hidden="1" x14ac:dyDescent="0.25">
      <c r="A17" s="26">
        <v>11</v>
      </c>
      <c r="B17" s="1"/>
      <c r="C17" s="1"/>
      <c r="D17" s="14"/>
      <c r="E17" s="1"/>
      <c r="F17" s="14"/>
      <c r="G17" s="14"/>
      <c r="H17" s="14"/>
      <c r="I17" s="14">
        <f t="shared" si="0"/>
        <v>0</v>
      </c>
      <c r="J17" s="14"/>
      <c r="K17" s="14"/>
      <c r="L17" s="14"/>
      <c r="M17" s="14">
        <f t="shared" si="1"/>
        <v>0</v>
      </c>
      <c r="N17" s="26">
        <f t="shared" si="2"/>
        <v>0</v>
      </c>
      <c r="O17" s="14"/>
      <c r="P17" s="14"/>
      <c r="Q17" s="14">
        <f t="shared" si="3"/>
        <v>0</v>
      </c>
      <c r="R17" s="14"/>
      <c r="S17" s="14"/>
      <c r="T17" s="14">
        <f t="shared" si="4"/>
        <v>0</v>
      </c>
      <c r="U17" s="17">
        <f t="shared" si="5"/>
        <v>0</v>
      </c>
      <c r="V17" s="60">
        <f t="shared" si="6"/>
        <v>0</v>
      </c>
    </row>
    <row r="18" spans="1:22" ht="18" hidden="1" x14ac:dyDescent="0.25">
      <c r="A18" s="26">
        <v>9</v>
      </c>
      <c r="B18" s="1" t="s">
        <v>295</v>
      </c>
      <c r="C18" s="1" t="s">
        <v>296</v>
      </c>
      <c r="D18" s="14">
        <v>1986</v>
      </c>
      <c r="E18" s="1" t="s">
        <v>31</v>
      </c>
      <c r="F18" s="14"/>
      <c r="G18" s="14"/>
      <c r="H18" s="14"/>
      <c r="I18" s="14">
        <f t="shared" si="0"/>
        <v>0</v>
      </c>
      <c r="J18" s="14"/>
      <c r="K18" s="14"/>
      <c r="L18" s="14"/>
      <c r="M18" s="14">
        <f t="shared" si="1"/>
        <v>0</v>
      </c>
      <c r="N18" s="26">
        <f t="shared" si="2"/>
        <v>0</v>
      </c>
      <c r="O18" s="14"/>
      <c r="P18" s="14"/>
      <c r="Q18" s="14">
        <f t="shared" si="3"/>
        <v>0</v>
      </c>
      <c r="R18" s="14"/>
      <c r="S18" s="14"/>
      <c r="T18" s="14">
        <f t="shared" si="4"/>
        <v>0</v>
      </c>
      <c r="U18" s="17">
        <f t="shared" si="5"/>
        <v>0</v>
      </c>
      <c r="V18" s="60">
        <f t="shared" si="6"/>
        <v>0</v>
      </c>
    </row>
    <row r="19" spans="1:22" ht="18" hidden="1" x14ac:dyDescent="0.25">
      <c r="B19" s="1" t="s">
        <v>112</v>
      </c>
      <c r="C19" s="1" t="s">
        <v>220</v>
      </c>
      <c r="D19" s="14">
        <v>1990</v>
      </c>
      <c r="E19" s="1" t="s">
        <v>31</v>
      </c>
      <c r="F19" s="14"/>
      <c r="G19" s="14"/>
      <c r="H19" s="14"/>
      <c r="I19" s="14">
        <f t="shared" si="0"/>
        <v>0</v>
      </c>
      <c r="J19" s="14"/>
      <c r="K19" s="14"/>
      <c r="L19" s="14"/>
      <c r="M19" s="14">
        <f t="shared" si="1"/>
        <v>0</v>
      </c>
      <c r="N19" s="26">
        <f t="shared" si="2"/>
        <v>0</v>
      </c>
      <c r="O19" s="14"/>
      <c r="P19" s="14"/>
      <c r="Q19" s="14">
        <f t="shared" si="3"/>
        <v>0</v>
      </c>
      <c r="R19" s="14"/>
      <c r="S19" s="14"/>
      <c r="T19" s="14">
        <f t="shared" si="4"/>
        <v>0</v>
      </c>
      <c r="U19" s="17">
        <f t="shared" si="5"/>
        <v>0</v>
      </c>
      <c r="V19" s="60">
        <f t="shared" si="6"/>
        <v>0</v>
      </c>
    </row>
  </sheetData>
  <mergeCells count="4">
    <mergeCell ref="F6:H6"/>
    <mergeCell ref="J6:L6"/>
    <mergeCell ref="O6:P6"/>
    <mergeCell ref="R6:S6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G22" sqref="G22"/>
    </sheetView>
  </sheetViews>
  <sheetFormatPr defaultRowHeight="15" x14ac:dyDescent="0.25"/>
  <cols>
    <col min="1" max="1025" width="8.85546875"/>
  </cols>
  <sheetData>
    <row r="1" spans="1:10" ht="18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8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3" t="s">
        <v>1</v>
      </c>
      <c r="B3" s="1"/>
      <c r="C3" s="4" t="s">
        <v>2</v>
      </c>
      <c r="D3" s="1"/>
      <c r="E3" s="1"/>
      <c r="F3" s="1"/>
      <c r="G3" s="1"/>
      <c r="I3" s="1"/>
      <c r="J3" s="1"/>
    </row>
    <row r="5" spans="1:10" x14ac:dyDescent="0.25">
      <c r="A5" s="1" t="s">
        <v>297</v>
      </c>
      <c r="B5" s="1"/>
      <c r="C5" s="1" t="s">
        <v>298</v>
      </c>
      <c r="D5" s="1"/>
    </row>
    <row r="6" spans="1:10" x14ac:dyDescent="0.25">
      <c r="A6" s="1" t="s">
        <v>299</v>
      </c>
      <c r="B6" s="1"/>
      <c r="C6" s="1" t="s">
        <v>300</v>
      </c>
      <c r="D6" s="1"/>
    </row>
    <row r="7" spans="1:10" x14ac:dyDescent="0.25">
      <c r="A7" s="1"/>
      <c r="B7" s="1"/>
      <c r="C7" s="1" t="s">
        <v>301</v>
      </c>
      <c r="D7" s="1"/>
    </row>
    <row r="8" spans="1:10" x14ac:dyDescent="0.25">
      <c r="A8" s="1"/>
      <c r="B8" s="1"/>
      <c r="C8" s="1" t="s">
        <v>302</v>
      </c>
      <c r="D8" s="1"/>
    </row>
    <row r="9" spans="1:10" x14ac:dyDescent="0.25">
      <c r="A9" s="1"/>
      <c r="B9" s="1"/>
      <c r="C9" s="1"/>
      <c r="D9" s="1"/>
    </row>
    <row r="10" spans="1:10" ht="15.75" x14ac:dyDescent="0.25">
      <c r="A10" s="32" t="s">
        <v>303</v>
      </c>
      <c r="B10" s="32"/>
      <c r="C10" s="32" t="s">
        <v>304</v>
      </c>
      <c r="D10" s="32"/>
    </row>
    <row r="11" spans="1:10" ht="15.75" x14ac:dyDescent="0.25">
      <c r="A11" s="32"/>
      <c r="B11" s="32"/>
      <c r="C11" s="32" t="s">
        <v>305</v>
      </c>
      <c r="D11" s="32"/>
    </row>
    <row r="12" spans="1:10" ht="15.75" x14ac:dyDescent="0.25">
      <c r="A12" s="32"/>
      <c r="B12" s="32"/>
      <c r="C12" s="32" t="s">
        <v>306</v>
      </c>
      <c r="D12" s="32"/>
    </row>
    <row r="13" spans="1:10" ht="15.75" x14ac:dyDescent="0.25">
      <c r="A13" s="32"/>
      <c r="B13" s="32"/>
      <c r="C13" s="32" t="s">
        <v>301</v>
      </c>
      <c r="D13" s="32"/>
    </row>
    <row r="14" spans="1:10" ht="15.75" x14ac:dyDescent="0.25">
      <c r="A14" s="32"/>
      <c r="B14" s="32"/>
      <c r="C14" s="32"/>
      <c r="D14" s="32"/>
    </row>
    <row r="15" spans="1:10" ht="15.75" x14ac:dyDescent="0.25">
      <c r="A15" s="32" t="s">
        <v>307</v>
      </c>
      <c r="B15" s="32"/>
      <c r="C15" s="32" t="s">
        <v>300</v>
      </c>
      <c r="D15" s="32"/>
    </row>
    <row r="16" spans="1:10" ht="15.75" x14ac:dyDescent="0.25">
      <c r="A16" s="32"/>
      <c r="B16" s="32"/>
      <c r="C16" s="32"/>
      <c r="D16" s="32"/>
    </row>
    <row r="17" spans="1:4" ht="15.75" x14ac:dyDescent="0.25">
      <c r="A17" s="32" t="s">
        <v>308</v>
      </c>
      <c r="B17" s="32"/>
      <c r="C17" s="32" t="s">
        <v>300</v>
      </c>
      <c r="D17" s="32"/>
    </row>
    <row r="18" spans="1:4" ht="15.75" x14ac:dyDescent="0.25">
      <c r="A18" s="32"/>
      <c r="B18" s="32"/>
      <c r="C18" s="32"/>
      <c r="D18" s="32"/>
    </row>
    <row r="19" spans="1:4" ht="15.75" x14ac:dyDescent="0.25">
      <c r="A19" s="32" t="s">
        <v>309</v>
      </c>
      <c r="B19" s="32"/>
      <c r="C19" s="32" t="s">
        <v>302</v>
      </c>
      <c r="D19" s="3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Püss N, NJ</vt:lpstr>
      <vt:lpstr>Püss M</vt:lpstr>
      <vt:lpstr>Püss MJ, MV</vt:lpstr>
      <vt:lpstr>Püstol N, NJ</vt:lpstr>
      <vt:lpstr>Püstol M, MV</vt:lpstr>
      <vt:lpstr>Püstol M70+, MJ</vt:lpstr>
      <vt:lpstr>Toelt</vt:lpstr>
      <vt:lpstr>liikuv märk</vt:lpstr>
      <vt:lpstr>Kohtunikud</vt:lpstr>
      <vt:lpstr>'Püss M'!_FilterDatabase</vt:lpstr>
      <vt:lpstr>'Püss MJ, MV'!_FilterDatabase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</dc:creator>
  <cp:lastModifiedBy>Karin Muru</cp:lastModifiedBy>
  <cp:revision>21</cp:revision>
  <cp:lastPrinted>2020-03-18T08:26:32Z</cp:lastPrinted>
  <dcterms:created xsi:type="dcterms:W3CDTF">2011-08-06T06:36:45Z</dcterms:created>
  <dcterms:modified xsi:type="dcterms:W3CDTF">2020-03-18T08:26:33Z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