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16380" windowHeight="8190" tabRatio="988" activeTab="2"/>
  </bookViews>
  <sheets>
    <sheet name="60; 30 lamades" sheetId="1" r:id="rId1"/>
    <sheet name=" 3x20" sheetId="2" r:id="rId2"/>
    <sheet name="3x40 naised" sheetId="3" r:id="rId3"/>
  </sheets>
  <calcPr calcId="162913" iterateDelta="1E-4"/>
</workbook>
</file>

<file path=xl/calcChain.xml><?xml version="1.0" encoding="utf-8"?>
<calcChain xmlns="http://schemas.openxmlformats.org/spreadsheetml/2006/main">
  <c r="K13" i="3" l="1"/>
  <c r="K12" i="3"/>
  <c r="K11" i="3"/>
  <c r="K14" i="3" s="1"/>
  <c r="K9" i="3"/>
  <c r="K8" i="3"/>
  <c r="K7" i="3"/>
  <c r="K10" i="3" s="1"/>
  <c r="N14" i="2"/>
  <c r="K14" i="2"/>
  <c r="H14" i="2"/>
  <c r="O14" i="2" s="1"/>
  <c r="N12" i="2"/>
  <c r="K12" i="2"/>
  <c r="H12" i="2"/>
  <c r="N13" i="2"/>
  <c r="K13" i="2"/>
  <c r="H13" i="2"/>
  <c r="N11" i="2"/>
  <c r="K11" i="2"/>
  <c r="H11" i="2"/>
  <c r="O11" i="2" s="1"/>
  <c r="N10" i="2"/>
  <c r="K10" i="2"/>
  <c r="H10" i="2"/>
  <c r="O10" i="2" s="1"/>
  <c r="N9" i="2"/>
  <c r="K9" i="2"/>
  <c r="H9" i="2"/>
  <c r="O9" i="2" s="1"/>
  <c r="N8" i="2"/>
  <c r="K8" i="2"/>
  <c r="H8" i="2"/>
  <c r="O8" i="2" s="1"/>
  <c r="L29" i="1"/>
  <c r="L28" i="1"/>
  <c r="L27" i="1"/>
  <c r="L26" i="1"/>
  <c r="L25" i="1"/>
  <c r="L22" i="1"/>
  <c r="L21" i="1"/>
  <c r="L20" i="1"/>
  <c r="L19" i="1"/>
  <c r="L18" i="1"/>
  <c r="L17" i="1"/>
  <c r="L16" i="1"/>
  <c r="L15" i="1"/>
  <c r="L14" i="1"/>
  <c r="L10" i="1"/>
  <c r="L9" i="1"/>
  <c r="L8" i="1"/>
  <c r="L7" i="1"/>
  <c r="L6" i="1"/>
  <c r="O13" i="2" l="1"/>
  <c r="O12" i="2"/>
</calcChain>
</file>

<file path=xl/sharedStrings.xml><?xml version="1.0" encoding="utf-8"?>
<sst xmlns="http://schemas.openxmlformats.org/spreadsheetml/2006/main" count="180" uniqueCount="84">
  <si>
    <t>Eesti meistrivõistlus 300m vabapüss 2019</t>
  </si>
  <si>
    <t>09.-10.08.2019 Männiku</t>
  </si>
  <si>
    <t>KLUBI</t>
  </si>
  <si>
    <t>I</t>
  </si>
  <si>
    <t>II</t>
  </si>
  <si>
    <t>III</t>
  </si>
  <si>
    <t>IV</t>
  </si>
  <si>
    <t>V</t>
  </si>
  <si>
    <t>VI</t>
  </si>
  <si>
    <t>KOKKU</t>
  </si>
  <si>
    <t>sise-    kümned</t>
  </si>
  <si>
    <t>KLASS</t>
  </si>
  <si>
    <t>ER 597  Valeria Morozenko (Škabara) 2015 Lahti</t>
  </si>
  <si>
    <t>60l Lamades Naised</t>
  </si>
  <si>
    <t>LJUDMILA</t>
  </si>
  <si>
    <t>KORTŠAGINA</t>
  </si>
  <si>
    <t>KL MäLK</t>
  </si>
  <si>
    <t>SM</t>
  </si>
  <si>
    <t>ANZELA</t>
  </si>
  <si>
    <t>VORONOVA</t>
  </si>
  <si>
    <t>KJSK</t>
  </si>
  <si>
    <t>M</t>
  </si>
  <si>
    <t>SVETLANA</t>
  </si>
  <si>
    <t>DOLEDUTKO</t>
  </si>
  <si>
    <t>KAISA-MAI</t>
  </si>
  <si>
    <t>KALLASTE</t>
  </si>
  <si>
    <t>VALERIA</t>
  </si>
  <si>
    <t>MOROZENKO</t>
  </si>
  <si>
    <t>Narva LSK</t>
  </si>
  <si>
    <t>ER 597  Andrei Mihhailov 2015 Männiku</t>
  </si>
  <si>
    <t>60l Lamades Mehed</t>
  </si>
  <si>
    <t>JANIS</t>
  </si>
  <si>
    <t>AARNE</t>
  </si>
  <si>
    <t>ANDREI</t>
  </si>
  <si>
    <t>MIHHAILOV</t>
  </si>
  <si>
    <t>AIN</t>
  </si>
  <si>
    <t>MURU</t>
  </si>
  <si>
    <t>MARTIN</t>
  </si>
  <si>
    <t>VENDELIN</t>
  </si>
  <si>
    <t>ANDRES</t>
  </si>
  <si>
    <t>HUNT</t>
  </si>
  <si>
    <t>Põlva LSK</t>
  </si>
  <si>
    <t>KAUR</t>
  </si>
  <si>
    <t>LAURIMAA</t>
  </si>
  <si>
    <t>VLADISLAV</t>
  </si>
  <si>
    <t>LUŠIN</t>
  </si>
  <si>
    <t>NARVA LSK</t>
  </si>
  <si>
    <t>ELMET</t>
  </si>
  <si>
    <t>ORASSON</t>
  </si>
  <si>
    <t>EDIK</t>
  </si>
  <si>
    <t>KOPPELMANN</t>
  </si>
  <si>
    <t>30l Lamdes Seeniorid</t>
  </si>
  <si>
    <t>TOOMAS</t>
  </si>
  <si>
    <t>LUMAN</t>
  </si>
  <si>
    <t>JÜRI</t>
  </si>
  <si>
    <t>KILVITS</t>
  </si>
  <si>
    <t>VALDU</t>
  </si>
  <si>
    <t>REINAAS</t>
  </si>
  <si>
    <t>Kaiu LK</t>
  </si>
  <si>
    <t>ANTS</t>
  </si>
  <si>
    <t>PERTELSON</t>
  </si>
  <si>
    <t>KALJU</t>
  </si>
  <si>
    <t>LEST</t>
  </si>
  <si>
    <t>Kongsberg elektroonilised märgid.</t>
  </si>
  <si>
    <t>Žürii:</t>
  </si>
  <si>
    <t>Mart Puusepp</t>
  </si>
  <si>
    <t>Tulejoone kohtunik:</t>
  </si>
  <si>
    <t>Aavo Pekri</t>
  </si>
  <si>
    <t>Karin Muru</t>
  </si>
  <si>
    <t>Elektroonilised märgid:</t>
  </si>
  <si>
    <t>Elmet Orasson</t>
  </si>
  <si>
    <t>Peeter Olesk</t>
  </si>
  <si>
    <t>Eesti meistrivõistlus 300m standardpüss 2019</t>
  </si>
  <si>
    <t>Lam</t>
  </si>
  <si>
    <t>Põlv</t>
  </si>
  <si>
    <t>Püsti</t>
  </si>
  <si>
    <r>
      <rPr>
        <i/>
        <sz val="11"/>
        <color rgb="FF000000"/>
        <rFont val="Calibri"/>
        <family val="2"/>
        <charset val="186"/>
      </rPr>
      <t>ER 568 Ain Muru 2015 Lahti</t>
    </r>
  </si>
  <si>
    <t>3x20 lasku standardpüss Mehed</t>
  </si>
  <si>
    <t>3x40 lasku Naised</t>
  </si>
  <si>
    <t>300m</t>
  </si>
  <si>
    <t>ER 1149 Ljudmila Kortšagina 2018 Zagreb</t>
  </si>
  <si>
    <t>Põlvelt</t>
  </si>
  <si>
    <t>lamades</t>
  </si>
  <si>
    <t>püsti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</si>
</sst>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186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2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4" xfId="0" applyFont="1" applyBorder="1"/>
    <xf numFmtId="0" fontId="0" fillId="2" borderId="5" xfId="0" applyFont="1" applyFill="1" applyBorder="1"/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7" xfId="0" applyFont="1" applyBorder="1"/>
    <xf numFmtId="0" fontId="7" fillId="2" borderId="8" xfId="0" applyFont="1" applyFill="1" applyBorder="1"/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Border="1"/>
    <xf numFmtId="0" fontId="4" fillId="0" borderId="11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5" xfId="0" applyFont="1" applyBorder="1"/>
    <xf numFmtId="0" fontId="0" fillId="0" borderId="12" xfId="0" applyFont="1" applyBorder="1"/>
    <xf numFmtId="0" fontId="8" fillId="0" borderId="4" xfId="0" applyFont="1" applyBorder="1"/>
    <xf numFmtId="0" fontId="8" fillId="0" borderId="5" xfId="0" applyFont="1" applyBorder="1"/>
    <xf numFmtId="0" fontId="7" fillId="2" borderId="5" xfId="0" applyFont="1" applyFill="1" applyBorder="1"/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5" xfId="0" applyFont="1" applyBorder="1"/>
    <xf numFmtId="0" fontId="0" fillId="0" borderId="13" xfId="0" applyFont="1" applyBorder="1"/>
    <xf numFmtId="0" fontId="0" fillId="0" borderId="9" xfId="0" applyBorder="1" applyAlignment="1">
      <alignment horizontal="center"/>
    </xf>
    <xf numFmtId="0" fontId="4" fillId="0" borderId="0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7" fillId="0" borderId="0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0" fillId="0" borderId="4" xfId="0" applyFont="1" applyBorder="1"/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0" fillId="2" borderId="5" xfId="0" applyFont="1" applyFill="1" applyBorder="1"/>
    <xf numFmtId="0" fontId="7" fillId="2" borderId="2" xfId="0" applyFont="1" applyFill="1" applyBorder="1"/>
    <xf numFmtId="0" fontId="7" fillId="2" borderId="16" xfId="0" applyFont="1" applyFill="1" applyBorder="1"/>
    <xf numFmtId="0" fontId="10" fillId="2" borderId="2" xfId="0" applyFont="1" applyFill="1" applyBorder="1"/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Q17" sqref="Q17"/>
    </sheetView>
  </sheetViews>
  <sheetFormatPr defaultRowHeight="15" x14ac:dyDescent="0.25"/>
  <cols>
    <col min="1" max="1" width="3.140625"/>
    <col min="2" max="2" width="11.42578125"/>
    <col min="3" max="3" width="15.5703125"/>
    <col min="4" max="4" width="9.5703125"/>
    <col min="5" max="5" width="13.140625"/>
    <col min="6" max="6" width="4.7109375"/>
    <col min="7" max="7" width="5.42578125"/>
    <col min="8" max="8" width="4.7109375"/>
    <col min="9" max="9" width="4.42578125"/>
    <col min="10" max="11" width="5.42578125"/>
    <col min="12" max="12" width="6.85546875"/>
    <col min="14" max="14" width="6.140625"/>
    <col min="15" max="1025" width="8.85546875"/>
  </cols>
  <sheetData>
    <row r="1" spans="1:14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  <c r="M2" s="1"/>
      <c r="N2" s="1"/>
    </row>
    <row r="3" spans="1:14" ht="30" x14ac:dyDescent="0.25">
      <c r="A3" s="1"/>
      <c r="B3" s="1"/>
      <c r="C3" s="1"/>
      <c r="D3" s="1"/>
      <c r="E3" s="3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3" t="s">
        <v>9</v>
      </c>
      <c r="M3" s="5" t="s">
        <v>10</v>
      </c>
      <c r="N3" s="3" t="s">
        <v>11</v>
      </c>
    </row>
    <row r="4" spans="1:14" ht="15.75" x14ac:dyDescent="0.25">
      <c r="C4" s="1"/>
      <c r="D4" s="1"/>
      <c r="E4" s="1"/>
      <c r="F4" s="6" t="s">
        <v>12</v>
      </c>
      <c r="G4" s="1"/>
      <c r="H4" s="1"/>
      <c r="I4" s="1"/>
      <c r="J4" s="1"/>
      <c r="K4" s="1"/>
    </row>
    <row r="5" spans="1:14" ht="15.75" x14ac:dyDescent="0.25">
      <c r="A5" s="3"/>
      <c r="B5" s="3"/>
      <c r="C5" s="7" t="s">
        <v>13</v>
      </c>
      <c r="D5" s="7"/>
      <c r="E5" s="1"/>
      <c r="F5" s="1"/>
      <c r="G5" s="1"/>
      <c r="H5" s="1"/>
      <c r="I5" s="1"/>
      <c r="J5" s="1"/>
      <c r="K5" s="1"/>
    </row>
    <row r="6" spans="1:14" x14ac:dyDescent="0.25">
      <c r="A6" s="8">
        <v>1</v>
      </c>
      <c r="B6" s="9" t="s">
        <v>14</v>
      </c>
      <c r="C6" s="9" t="s">
        <v>15</v>
      </c>
      <c r="D6" s="9">
        <v>1969</v>
      </c>
      <c r="E6" s="9" t="s">
        <v>16</v>
      </c>
      <c r="F6" s="10">
        <v>98</v>
      </c>
      <c r="G6" s="10">
        <v>100</v>
      </c>
      <c r="H6" s="10">
        <v>97</v>
      </c>
      <c r="I6" s="10">
        <v>99</v>
      </c>
      <c r="J6" s="10">
        <v>99</v>
      </c>
      <c r="K6" s="10">
        <v>99</v>
      </c>
      <c r="L6" s="11">
        <f>SUM(F6:K6)</f>
        <v>592</v>
      </c>
      <c r="M6" s="4">
        <v>29</v>
      </c>
      <c r="N6" s="4" t="s">
        <v>17</v>
      </c>
    </row>
    <row r="7" spans="1:14" x14ac:dyDescent="0.25">
      <c r="A7" s="12">
        <v>2</v>
      </c>
      <c r="B7" s="13" t="s">
        <v>18</v>
      </c>
      <c r="C7" s="13" t="s">
        <v>19</v>
      </c>
      <c r="D7" s="13">
        <v>1968</v>
      </c>
      <c r="E7" s="13" t="s">
        <v>20</v>
      </c>
      <c r="F7" s="14">
        <v>96</v>
      </c>
      <c r="G7" s="14">
        <v>100</v>
      </c>
      <c r="H7" s="14">
        <v>97</v>
      </c>
      <c r="I7" s="14">
        <v>99</v>
      </c>
      <c r="J7" s="14">
        <v>97</v>
      </c>
      <c r="K7" s="14">
        <v>99</v>
      </c>
      <c r="L7" s="15">
        <f>SUM(F7:K7)</f>
        <v>588</v>
      </c>
      <c r="M7" s="4">
        <v>30</v>
      </c>
      <c r="N7" s="4" t="s">
        <v>21</v>
      </c>
    </row>
    <row r="8" spans="1:14" x14ac:dyDescent="0.25">
      <c r="A8" s="12">
        <v>3</v>
      </c>
      <c r="B8" s="13" t="s">
        <v>22</v>
      </c>
      <c r="C8" s="13" t="s">
        <v>23</v>
      </c>
      <c r="D8" s="13">
        <v>1971</v>
      </c>
      <c r="E8" s="13" t="s">
        <v>16</v>
      </c>
      <c r="F8" s="14">
        <v>96</v>
      </c>
      <c r="G8" s="14">
        <v>96</v>
      </c>
      <c r="H8" s="14">
        <v>99</v>
      </c>
      <c r="I8" s="14">
        <v>91</v>
      </c>
      <c r="J8" s="14">
        <v>96</v>
      </c>
      <c r="K8" s="14">
        <v>96</v>
      </c>
      <c r="L8" s="15">
        <f>SUM(F8:K8)</f>
        <v>574</v>
      </c>
      <c r="M8" s="4">
        <v>16</v>
      </c>
      <c r="N8" s="4" t="s">
        <v>3</v>
      </c>
    </row>
    <row r="9" spans="1:14" x14ac:dyDescent="0.25">
      <c r="A9" s="16">
        <v>4</v>
      </c>
      <c r="B9" s="17" t="s">
        <v>24</v>
      </c>
      <c r="C9" s="17" t="s">
        <v>25</v>
      </c>
      <c r="D9" s="17">
        <v>1998</v>
      </c>
      <c r="E9" s="17" t="s">
        <v>16</v>
      </c>
      <c r="F9" s="18">
        <v>98</v>
      </c>
      <c r="G9" s="18">
        <v>95</v>
      </c>
      <c r="H9" s="18">
        <v>94</v>
      </c>
      <c r="I9" s="18">
        <v>92</v>
      </c>
      <c r="J9" s="18">
        <v>100</v>
      </c>
      <c r="K9" s="18">
        <v>93</v>
      </c>
      <c r="L9" s="19">
        <f>SUM(F9:K9)</f>
        <v>572</v>
      </c>
      <c r="M9" s="20">
        <v>18</v>
      </c>
      <c r="N9" s="21" t="s">
        <v>3</v>
      </c>
    </row>
    <row r="10" spans="1:14" x14ac:dyDescent="0.25">
      <c r="A10" s="22">
        <v>5</v>
      </c>
      <c r="B10" s="23" t="s">
        <v>26</v>
      </c>
      <c r="C10" s="23" t="s">
        <v>27</v>
      </c>
      <c r="D10" s="23">
        <v>1993</v>
      </c>
      <c r="E10" s="24" t="s">
        <v>28</v>
      </c>
      <c r="F10" s="25">
        <v>93</v>
      </c>
      <c r="G10" s="25">
        <v>93</v>
      </c>
      <c r="H10" s="25">
        <v>91</v>
      </c>
      <c r="I10" s="25">
        <v>98</v>
      </c>
      <c r="J10" s="25">
        <v>95</v>
      </c>
      <c r="K10" s="25">
        <v>93</v>
      </c>
      <c r="L10" s="26">
        <f>SUM(F10:K10)</f>
        <v>563</v>
      </c>
      <c r="M10" s="27">
        <v>10</v>
      </c>
      <c r="N10" s="21" t="s">
        <v>4</v>
      </c>
    </row>
    <row r="11" spans="1:14" x14ac:dyDescent="0.25">
      <c r="A11" s="28"/>
      <c r="B11" s="28"/>
      <c r="C11" s="28"/>
      <c r="D11" s="28"/>
      <c r="E11" s="28"/>
      <c r="M11" s="21"/>
      <c r="N11" s="21"/>
    </row>
    <row r="12" spans="1:14" ht="15.75" x14ac:dyDescent="0.25">
      <c r="C12" s="1"/>
      <c r="D12" s="1"/>
      <c r="E12" s="1"/>
      <c r="F12" s="6" t="s">
        <v>29</v>
      </c>
      <c r="G12" s="1"/>
      <c r="H12" s="1"/>
      <c r="I12" s="1"/>
      <c r="J12" s="1"/>
      <c r="M12" s="21"/>
      <c r="N12" s="21"/>
    </row>
    <row r="13" spans="1:14" ht="15.75" x14ac:dyDescent="0.25">
      <c r="A13" s="3"/>
      <c r="B13" s="3"/>
      <c r="C13" s="7" t="s">
        <v>30</v>
      </c>
      <c r="D13" s="7"/>
      <c r="E13" s="1"/>
      <c r="F13" s="1"/>
      <c r="G13" s="1"/>
      <c r="H13" s="1"/>
      <c r="I13" s="1"/>
      <c r="J13" s="1"/>
      <c r="M13" s="21"/>
      <c r="N13" s="21"/>
    </row>
    <row r="14" spans="1:14" x14ac:dyDescent="0.25">
      <c r="A14" s="29">
        <v>1</v>
      </c>
      <c r="B14" s="8" t="s">
        <v>31</v>
      </c>
      <c r="C14" s="30" t="s">
        <v>32</v>
      </c>
      <c r="D14" s="30">
        <v>1968</v>
      </c>
      <c r="E14" s="9" t="s">
        <v>16</v>
      </c>
      <c r="F14" s="10">
        <v>99</v>
      </c>
      <c r="G14" s="10">
        <v>100</v>
      </c>
      <c r="H14" s="10">
        <v>99</v>
      </c>
      <c r="I14" s="10">
        <v>98</v>
      </c>
      <c r="J14" s="10">
        <v>97</v>
      </c>
      <c r="K14" s="10">
        <v>98</v>
      </c>
      <c r="L14" s="11">
        <f t="shared" ref="L14:L22" si="0">SUM(F14:K14)</f>
        <v>591</v>
      </c>
      <c r="M14" s="4">
        <v>26</v>
      </c>
      <c r="N14" s="31" t="s">
        <v>3</v>
      </c>
    </row>
    <row r="15" spans="1:14" x14ac:dyDescent="0.25">
      <c r="A15" s="32">
        <v>2</v>
      </c>
      <c r="B15" s="12" t="s">
        <v>33</v>
      </c>
      <c r="C15" s="33" t="s">
        <v>34</v>
      </c>
      <c r="D15" s="33">
        <v>1982</v>
      </c>
      <c r="E15" s="33" t="s">
        <v>28</v>
      </c>
      <c r="F15" s="14">
        <v>100</v>
      </c>
      <c r="G15" s="14">
        <v>99</v>
      </c>
      <c r="H15" s="14">
        <v>94</v>
      </c>
      <c r="I15" s="14">
        <v>97</v>
      </c>
      <c r="J15" s="14">
        <v>99</v>
      </c>
      <c r="K15" s="14">
        <v>99</v>
      </c>
      <c r="L15" s="15">
        <f t="shared" si="0"/>
        <v>588</v>
      </c>
      <c r="M15" s="4">
        <v>22</v>
      </c>
      <c r="N15" s="4" t="s">
        <v>3</v>
      </c>
    </row>
    <row r="16" spans="1:14" x14ac:dyDescent="0.25">
      <c r="A16" s="32">
        <v>3</v>
      </c>
      <c r="B16" s="12" t="s">
        <v>35</v>
      </c>
      <c r="C16" s="33" t="s">
        <v>36</v>
      </c>
      <c r="D16" s="33">
        <v>1956</v>
      </c>
      <c r="E16" s="13" t="s">
        <v>16</v>
      </c>
      <c r="F16" s="14">
        <v>96</v>
      </c>
      <c r="G16" s="14">
        <v>95</v>
      </c>
      <c r="H16" s="14">
        <v>99</v>
      </c>
      <c r="I16" s="14">
        <v>96</v>
      </c>
      <c r="J16" s="14">
        <v>97</v>
      </c>
      <c r="K16" s="14">
        <v>99</v>
      </c>
      <c r="L16" s="15">
        <f t="shared" si="0"/>
        <v>582</v>
      </c>
      <c r="M16" s="4">
        <v>15</v>
      </c>
      <c r="N16" s="4" t="s">
        <v>3</v>
      </c>
    </row>
    <row r="17" spans="1:14" x14ac:dyDescent="0.25">
      <c r="A17" s="34">
        <v>4</v>
      </c>
      <c r="B17" s="35" t="s">
        <v>37</v>
      </c>
      <c r="C17" s="36" t="s">
        <v>38</v>
      </c>
      <c r="D17" s="36">
        <v>1999</v>
      </c>
      <c r="E17" s="37" t="s">
        <v>16</v>
      </c>
      <c r="F17" s="18">
        <v>97</v>
      </c>
      <c r="G17" s="18">
        <v>95</v>
      </c>
      <c r="H17" s="18">
        <v>96</v>
      </c>
      <c r="I17" s="18">
        <v>99</v>
      </c>
      <c r="J17" s="18">
        <v>97</v>
      </c>
      <c r="K17" s="18">
        <v>97</v>
      </c>
      <c r="L17" s="38">
        <f t="shared" si="0"/>
        <v>581</v>
      </c>
      <c r="M17" s="39">
        <v>18</v>
      </c>
      <c r="N17" s="39" t="s">
        <v>3</v>
      </c>
    </row>
    <row r="18" spans="1:14" x14ac:dyDescent="0.25">
      <c r="A18" s="34">
        <v>5</v>
      </c>
      <c r="B18" s="16" t="s">
        <v>39</v>
      </c>
      <c r="C18" s="40" t="s">
        <v>40</v>
      </c>
      <c r="D18" s="40">
        <v>1966</v>
      </c>
      <c r="E18" s="40" t="s">
        <v>41</v>
      </c>
      <c r="F18" s="18">
        <v>95</v>
      </c>
      <c r="G18" s="18">
        <v>99</v>
      </c>
      <c r="H18" s="18">
        <v>97</v>
      </c>
      <c r="I18" s="18">
        <v>97</v>
      </c>
      <c r="J18" s="18">
        <v>96</v>
      </c>
      <c r="K18" s="18">
        <v>92</v>
      </c>
      <c r="L18" s="19">
        <f t="shared" si="0"/>
        <v>576</v>
      </c>
      <c r="M18" s="39">
        <v>15</v>
      </c>
      <c r="N18" s="21" t="s">
        <v>4</v>
      </c>
    </row>
    <row r="19" spans="1:14" x14ac:dyDescent="0.25">
      <c r="A19" s="34">
        <v>6</v>
      </c>
      <c r="B19" s="16" t="s">
        <v>42</v>
      </c>
      <c r="C19" s="40" t="s">
        <v>43</v>
      </c>
      <c r="D19" s="40">
        <v>1996</v>
      </c>
      <c r="E19" s="40" t="s">
        <v>16</v>
      </c>
      <c r="F19" s="18">
        <v>95</v>
      </c>
      <c r="G19" s="18">
        <v>94</v>
      </c>
      <c r="H19" s="18">
        <v>96</v>
      </c>
      <c r="I19" s="18">
        <v>93</v>
      </c>
      <c r="J19" s="18">
        <v>97</v>
      </c>
      <c r="K19" s="18">
        <v>94</v>
      </c>
      <c r="L19" s="38">
        <f t="shared" si="0"/>
        <v>569</v>
      </c>
      <c r="M19" s="21">
        <v>12</v>
      </c>
      <c r="N19" s="21" t="s">
        <v>4</v>
      </c>
    </row>
    <row r="20" spans="1:14" x14ac:dyDescent="0.25">
      <c r="A20" s="34">
        <v>7</v>
      </c>
      <c r="B20" s="16" t="s">
        <v>44</v>
      </c>
      <c r="C20" s="40" t="s">
        <v>45</v>
      </c>
      <c r="D20" s="40">
        <v>1992</v>
      </c>
      <c r="E20" s="37" t="s">
        <v>46</v>
      </c>
      <c r="F20" s="18">
        <v>94</v>
      </c>
      <c r="G20" s="18">
        <v>94</v>
      </c>
      <c r="H20" s="18">
        <v>89</v>
      </c>
      <c r="I20" s="18">
        <v>97</v>
      </c>
      <c r="J20" s="18">
        <v>94</v>
      </c>
      <c r="K20" s="18">
        <v>93</v>
      </c>
      <c r="L20" s="38">
        <f t="shared" si="0"/>
        <v>561</v>
      </c>
      <c r="M20" s="20">
        <v>13</v>
      </c>
      <c r="N20" s="21"/>
    </row>
    <row r="21" spans="1:14" x14ac:dyDescent="0.25">
      <c r="A21" s="34">
        <v>8</v>
      </c>
      <c r="B21" s="16" t="s">
        <v>47</v>
      </c>
      <c r="C21" s="40" t="s">
        <v>48</v>
      </c>
      <c r="D21" s="40">
        <v>1974</v>
      </c>
      <c r="E21" s="37" t="s">
        <v>16</v>
      </c>
      <c r="F21" s="18">
        <v>94</v>
      </c>
      <c r="G21" s="18">
        <v>91</v>
      </c>
      <c r="H21" s="18">
        <v>94</v>
      </c>
      <c r="I21" s="18">
        <v>92</v>
      </c>
      <c r="J21" s="18">
        <v>91</v>
      </c>
      <c r="K21" s="18">
        <v>95</v>
      </c>
      <c r="L21" s="38">
        <f t="shared" si="0"/>
        <v>557</v>
      </c>
      <c r="M21" s="21">
        <v>10</v>
      </c>
      <c r="N21" s="21"/>
    </row>
    <row r="22" spans="1:14" x14ac:dyDescent="0.25">
      <c r="A22" s="41">
        <v>9</v>
      </c>
      <c r="B22" s="22" t="s">
        <v>49</v>
      </c>
      <c r="C22" s="24" t="s">
        <v>50</v>
      </c>
      <c r="D22" s="24">
        <v>1984</v>
      </c>
      <c r="E22" s="23" t="s">
        <v>16</v>
      </c>
      <c r="F22" s="25">
        <v>94</v>
      </c>
      <c r="G22" s="25">
        <v>88</v>
      </c>
      <c r="H22" s="25">
        <v>91</v>
      </c>
      <c r="I22" s="25">
        <v>90</v>
      </c>
      <c r="J22" s="25">
        <v>92</v>
      </c>
      <c r="K22" s="25">
        <v>92</v>
      </c>
      <c r="L22" s="42">
        <f t="shared" si="0"/>
        <v>547</v>
      </c>
      <c r="M22" s="39">
        <v>5</v>
      </c>
      <c r="N22" s="4"/>
    </row>
    <row r="24" spans="1:14" x14ac:dyDescent="0.25">
      <c r="C24" s="43" t="s">
        <v>51</v>
      </c>
    </row>
    <row r="25" spans="1:14" x14ac:dyDescent="0.25">
      <c r="A25" s="44">
        <v>1</v>
      </c>
      <c r="B25" s="33" t="s">
        <v>52</v>
      </c>
      <c r="C25" s="33" t="s">
        <v>53</v>
      </c>
      <c r="D25" s="33">
        <v>1959</v>
      </c>
      <c r="E25" s="33" t="s">
        <v>16</v>
      </c>
      <c r="F25" s="33">
        <v>95</v>
      </c>
      <c r="G25" s="33">
        <v>97</v>
      </c>
      <c r="H25" s="33">
        <v>96</v>
      </c>
      <c r="I25" s="33"/>
      <c r="J25" s="33"/>
      <c r="K25" s="33"/>
      <c r="L25" s="33">
        <f>SUM(F25:K25)</f>
        <v>288</v>
      </c>
      <c r="M25" s="3">
        <v>5</v>
      </c>
      <c r="N25" s="4" t="s">
        <v>4</v>
      </c>
    </row>
    <row r="26" spans="1:14" x14ac:dyDescent="0.25">
      <c r="A26" s="44">
        <v>2</v>
      </c>
      <c r="B26" s="33" t="s">
        <v>54</v>
      </c>
      <c r="C26" s="33" t="s">
        <v>55</v>
      </c>
      <c r="D26" s="33">
        <v>1939</v>
      </c>
      <c r="E26" s="33" t="s">
        <v>16</v>
      </c>
      <c r="F26" s="33">
        <v>89</v>
      </c>
      <c r="G26" s="33">
        <v>86</v>
      </c>
      <c r="H26" s="33">
        <v>92</v>
      </c>
      <c r="I26" s="33"/>
      <c r="J26" s="33"/>
      <c r="K26" s="33"/>
      <c r="L26" s="33">
        <f>SUM(F26:K26)</f>
        <v>267</v>
      </c>
      <c r="M26" s="3">
        <v>3</v>
      </c>
      <c r="N26" s="45"/>
    </row>
    <row r="27" spans="1:14" x14ac:dyDescent="0.25">
      <c r="A27" s="44">
        <v>3</v>
      </c>
      <c r="B27" s="33" t="s">
        <v>56</v>
      </c>
      <c r="C27" s="33" t="s">
        <v>57</v>
      </c>
      <c r="D27" s="33">
        <v>1954</v>
      </c>
      <c r="E27" s="33" t="s">
        <v>58</v>
      </c>
      <c r="F27" s="33">
        <v>86</v>
      </c>
      <c r="G27" s="33">
        <v>92</v>
      </c>
      <c r="H27" s="33">
        <v>87</v>
      </c>
      <c r="I27" s="33"/>
      <c r="J27" s="33"/>
      <c r="K27" s="33"/>
      <c r="L27" s="33">
        <f>SUM(F27:K27)</f>
        <v>265</v>
      </c>
      <c r="M27" s="3">
        <v>2</v>
      </c>
      <c r="N27" s="45"/>
    </row>
    <row r="28" spans="1:14" x14ac:dyDescent="0.25">
      <c r="A28" s="44">
        <v>4</v>
      </c>
      <c r="B28" s="44" t="s">
        <v>59</v>
      </c>
      <c r="C28" s="44" t="s">
        <v>60</v>
      </c>
      <c r="D28" s="44">
        <v>1942</v>
      </c>
      <c r="E28" s="44" t="s">
        <v>16</v>
      </c>
      <c r="F28" s="44">
        <v>86</v>
      </c>
      <c r="G28" s="44">
        <v>85</v>
      </c>
      <c r="H28" s="44">
        <v>92</v>
      </c>
      <c r="I28" s="44"/>
      <c r="J28" s="44"/>
      <c r="K28" s="44"/>
      <c r="L28" s="44">
        <f>SUM(F28:K28)</f>
        <v>263</v>
      </c>
      <c r="M28">
        <v>1</v>
      </c>
      <c r="N28" s="45"/>
    </row>
    <row r="29" spans="1:14" x14ac:dyDescent="0.25">
      <c r="A29" s="44">
        <v>5</v>
      </c>
      <c r="B29" s="44" t="s">
        <v>61</v>
      </c>
      <c r="C29" s="44" t="s">
        <v>62</v>
      </c>
      <c r="D29" s="44">
        <v>1936</v>
      </c>
      <c r="E29" s="44" t="s">
        <v>16</v>
      </c>
      <c r="F29" s="44">
        <v>71</v>
      </c>
      <c r="G29" s="44">
        <v>66</v>
      </c>
      <c r="H29" s="44">
        <v>77</v>
      </c>
      <c r="I29" s="44"/>
      <c r="J29" s="44"/>
      <c r="K29" s="44"/>
      <c r="L29" s="44">
        <f>SUM(F29:K29)</f>
        <v>214</v>
      </c>
      <c r="M29">
        <v>0</v>
      </c>
      <c r="N29" s="45"/>
    </row>
    <row r="30" spans="1:14" x14ac:dyDescent="0.25">
      <c r="B30" s="46" t="s">
        <v>63</v>
      </c>
    </row>
    <row r="31" spans="1:14" x14ac:dyDescent="0.25">
      <c r="B31" s="46" t="s">
        <v>64</v>
      </c>
      <c r="E31" s="46" t="s">
        <v>65</v>
      </c>
    </row>
    <row r="32" spans="1:14" x14ac:dyDescent="0.25">
      <c r="B32" s="46" t="s">
        <v>66</v>
      </c>
      <c r="E32" t="s">
        <v>67</v>
      </c>
    </row>
    <row r="33" spans="2:5" x14ac:dyDescent="0.25">
      <c r="B33" s="46"/>
      <c r="E33" t="s">
        <v>68</v>
      </c>
    </row>
    <row r="34" spans="2:5" x14ac:dyDescent="0.25">
      <c r="B34" s="46" t="s">
        <v>69</v>
      </c>
      <c r="E34" t="s">
        <v>70</v>
      </c>
    </row>
    <row r="35" spans="2:5" x14ac:dyDescent="0.25">
      <c r="B35" s="46"/>
      <c r="E35" t="s">
        <v>71</v>
      </c>
    </row>
  </sheetData>
  <mergeCells count="1">
    <mergeCell ref="A1:N1"/>
  </mergeCells>
  <pageMargins left="0.7" right="0.7" top="0.75" bottom="0.75" header="0.51180555555555496" footer="0.51180555555555496"/>
  <pageSetup paperSize="9" scale="91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activeCell="U29" sqref="U29"/>
    </sheetView>
  </sheetViews>
  <sheetFormatPr defaultRowHeight="15" x14ac:dyDescent="0.25"/>
  <cols>
    <col min="1" max="1" width="5.42578125"/>
    <col min="2" max="2" width="13.28515625"/>
    <col min="3" max="3" width="13.85546875"/>
    <col min="4" max="4" width="7.85546875"/>
    <col min="5" max="5" width="14.7109375"/>
    <col min="6" max="7" width="5.7109375"/>
    <col min="8" max="8" width="6.7109375"/>
    <col min="9" max="10" width="5.7109375"/>
    <col min="11" max="11" width="6.7109375"/>
    <col min="12" max="13" width="5.7109375"/>
    <col min="14" max="15" width="6.7109375"/>
    <col min="16" max="16" width="6.140625" customWidth="1"/>
    <col min="17" max="17" width="6.7109375" customWidth="1"/>
    <col min="18" max="1025" width="8.7109375"/>
  </cols>
  <sheetData>
    <row r="1" spans="1:17" ht="20.25" x14ac:dyDescent="0.3">
      <c r="A1" s="64" t="s">
        <v>72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  <c r="P2" s="1"/>
      <c r="Q2" s="1"/>
    </row>
    <row r="3" spans="1:17" ht="45" x14ac:dyDescent="0.25">
      <c r="A3" s="1"/>
      <c r="B3" s="1"/>
      <c r="C3" s="1"/>
      <c r="D3" s="1"/>
      <c r="E3" s="3" t="s">
        <v>2</v>
      </c>
      <c r="F3" s="4"/>
      <c r="G3" s="4"/>
      <c r="H3" s="4" t="s">
        <v>73</v>
      </c>
      <c r="I3" s="4"/>
      <c r="J3" s="4"/>
      <c r="K3" s="4" t="s">
        <v>74</v>
      </c>
      <c r="L3" s="4"/>
      <c r="M3" s="4"/>
      <c r="N3" s="4" t="s">
        <v>75</v>
      </c>
      <c r="O3" s="3" t="s">
        <v>9</v>
      </c>
      <c r="P3" s="5" t="s">
        <v>10</v>
      </c>
      <c r="Q3" s="3" t="s">
        <v>11</v>
      </c>
    </row>
    <row r="4" spans="1:17" x14ac:dyDescent="0.25">
      <c r="A4" s="28"/>
      <c r="B4" s="28"/>
      <c r="C4" s="28"/>
      <c r="D4" s="28"/>
      <c r="E4" s="28"/>
      <c r="F4" s="65" t="s">
        <v>76</v>
      </c>
      <c r="G4" s="65"/>
      <c r="H4" s="65"/>
      <c r="I4" s="65"/>
      <c r="J4" s="65"/>
      <c r="P4" s="21"/>
      <c r="Q4" s="21"/>
    </row>
    <row r="5" spans="1:17" ht="15.75" x14ac:dyDescent="0.25">
      <c r="C5" s="1"/>
      <c r="D5" s="1"/>
      <c r="E5" s="1"/>
      <c r="F5" s="6"/>
      <c r="G5" s="1"/>
      <c r="H5" s="1"/>
      <c r="I5" s="1"/>
      <c r="J5" s="1"/>
      <c r="P5" s="21"/>
      <c r="Q5" s="21"/>
    </row>
    <row r="6" spans="1:17" ht="15.75" x14ac:dyDescent="0.25">
      <c r="A6" s="3"/>
      <c r="B6" s="3"/>
      <c r="C6" s="7" t="s">
        <v>77</v>
      </c>
      <c r="D6" s="7"/>
      <c r="E6" s="1"/>
      <c r="F6" s="1"/>
      <c r="G6" s="1"/>
      <c r="H6" s="1"/>
      <c r="I6" s="1"/>
      <c r="J6" s="1"/>
      <c r="P6" s="21"/>
      <c r="Q6" s="21"/>
    </row>
    <row r="7" spans="1:17" ht="15.75" x14ac:dyDescent="0.25">
      <c r="A7" s="3"/>
      <c r="B7" s="3"/>
      <c r="C7" s="7"/>
      <c r="D7" s="7"/>
      <c r="E7" s="1"/>
      <c r="F7" s="1"/>
      <c r="G7" s="1"/>
      <c r="H7" s="1"/>
      <c r="I7" s="1"/>
      <c r="J7" s="1"/>
      <c r="P7" s="21"/>
      <c r="Q7" s="21"/>
    </row>
    <row r="8" spans="1:17" x14ac:dyDescent="0.25">
      <c r="A8" s="29">
        <v>1</v>
      </c>
      <c r="B8" s="8" t="s">
        <v>35</v>
      </c>
      <c r="C8" s="30" t="s">
        <v>36</v>
      </c>
      <c r="D8" s="30">
        <v>1956</v>
      </c>
      <c r="E8" s="9" t="s">
        <v>16</v>
      </c>
      <c r="F8" s="10">
        <v>95</v>
      </c>
      <c r="G8" s="10">
        <v>96</v>
      </c>
      <c r="H8" s="10">
        <f t="shared" ref="H8:H14" si="0">SUM(F8,G8)</f>
        <v>191</v>
      </c>
      <c r="I8" s="10">
        <v>97</v>
      </c>
      <c r="J8" s="10">
        <v>97</v>
      </c>
      <c r="K8" s="10">
        <f t="shared" ref="K8:K14" si="1">SUM(I8,J8)</f>
        <v>194</v>
      </c>
      <c r="L8" s="47">
        <v>86</v>
      </c>
      <c r="M8" s="47">
        <v>88</v>
      </c>
      <c r="N8" s="47">
        <f t="shared" ref="N8:N14" si="2">SUM(L8,M8)</f>
        <v>174</v>
      </c>
      <c r="O8" s="11">
        <f t="shared" ref="O8:O14" si="3">SUM(H8+K8+N8)</f>
        <v>559</v>
      </c>
      <c r="P8" s="4">
        <v>9</v>
      </c>
      <c r="Q8" s="4" t="s">
        <v>3</v>
      </c>
    </row>
    <row r="9" spans="1:17" x14ac:dyDescent="0.25">
      <c r="A9" s="32">
        <v>2</v>
      </c>
      <c r="B9" s="12" t="s">
        <v>31</v>
      </c>
      <c r="C9" s="33" t="s">
        <v>32</v>
      </c>
      <c r="D9" s="33">
        <v>1968</v>
      </c>
      <c r="E9" s="13" t="s">
        <v>16</v>
      </c>
      <c r="F9" s="14">
        <v>96</v>
      </c>
      <c r="G9" s="14">
        <v>91</v>
      </c>
      <c r="H9" s="10">
        <f t="shared" si="0"/>
        <v>187</v>
      </c>
      <c r="I9" s="14">
        <v>94</v>
      </c>
      <c r="J9" s="14">
        <v>96</v>
      </c>
      <c r="K9" s="10">
        <f t="shared" si="1"/>
        <v>190</v>
      </c>
      <c r="L9" s="48">
        <v>69</v>
      </c>
      <c r="M9" s="48">
        <v>88</v>
      </c>
      <c r="N9" s="47">
        <f t="shared" si="2"/>
        <v>157</v>
      </c>
      <c r="O9" s="11">
        <f t="shared" si="3"/>
        <v>534</v>
      </c>
      <c r="P9" s="4">
        <v>7</v>
      </c>
      <c r="Q9" s="4" t="s">
        <v>4</v>
      </c>
    </row>
    <row r="10" spans="1:17" x14ac:dyDescent="0.25">
      <c r="A10" s="32">
        <v>3</v>
      </c>
      <c r="B10" s="49" t="s">
        <v>39</v>
      </c>
      <c r="C10" s="50" t="s">
        <v>40</v>
      </c>
      <c r="D10" s="50">
        <v>1966</v>
      </c>
      <c r="E10" s="50" t="s">
        <v>41</v>
      </c>
      <c r="F10" s="14">
        <v>74</v>
      </c>
      <c r="G10" s="14">
        <v>92</v>
      </c>
      <c r="H10" s="10">
        <f t="shared" si="0"/>
        <v>166</v>
      </c>
      <c r="I10" s="14">
        <v>93</v>
      </c>
      <c r="J10" s="14">
        <v>94</v>
      </c>
      <c r="K10" s="10">
        <f t="shared" si="1"/>
        <v>187</v>
      </c>
      <c r="L10" s="48">
        <v>80</v>
      </c>
      <c r="M10" s="48">
        <v>74</v>
      </c>
      <c r="N10" s="47">
        <f t="shared" si="2"/>
        <v>154</v>
      </c>
      <c r="O10" s="11">
        <f t="shared" si="3"/>
        <v>507</v>
      </c>
      <c r="P10" s="31">
        <v>8</v>
      </c>
      <c r="Q10" s="4" t="s">
        <v>5</v>
      </c>
    </row>
    <row r="11" spans="1:17" x14ac:dyDescent="0.25">
      <c r="A11" s="34">
        <v>4</v>
      </c>
      <c r="B11" s="51" t="s">
        <v>59</v>
      </c>
      <c r="C11" s="44" t="s">
        <v>60</v>
      </c>
      <c r="D11" s="44">
        <v>1942</v>
      </c>
      <c r="E11" s="44" t="s">
        <v>16</v>
      </c>
      <c r="F11" s="18">
        <v>85</v>
      </c>
      <c r="G11" s="18">
        <v>80</v>
      </c>
      <c r="H11" s="52">
        <f t="shared" si="0"/>
        <v>165</v>
      </c>
      <c r="I11" s="18">
        <v>91</v>
      </c>
      <c r="J11" s="18">
        <v>90</v>
      </c>
      <c r="K11" s="52">
        <f t="shared" si="1"/>
        <v>181</v>
      </c>
      <c r="L11" s="53">
        <v>71</v>
      </c>
      <c r="M11" s="53">
        <v>83</v>
      </c>
      <c r="N11" s="54">
        <f t="shared" si="2"/>
        <v>154</v>
      </c>
      <c r="O11" s="55">
        <f t="shared" si="3"/>
        <v>500</v>
      </c>
      <c r="P11" s="21">
        <v>2</v>
      </c>
      <c r="Q11" s="21" t="s">
        <v>5</v>
      </c>
    </row>
    <row r="12" spans="1:17" x14ac:dyDescent="0.25">
      <c r="A12" s="32">
        <v>5</v>
      </c>
      <c r="B12" s="67" t="s">
        <v>54</v>
      </c>
      <c r="C12" s="44" t="s">
        <v>55</v>
      </c>
      <c r="D12" s="44">
        <v>1939</v>
      </c>
      <c r="E12" s="44" t="s">
        <v>16</v>
      </c>
      <c r="F12" s="18">
        <v>86</v>
      </c>
      <c r="G12" s="18">
        <v>82</v>
      </c>
      <c r="H12" s="52">
        <f>SUM(F12,G12)</f>
        <v>168</v>
      </c>
      <c r="I12" s="18">
        <v>95</v>
      </c>
      <c r="J12" s="18">
        <v>88</v>
      </c>
      <c r="K12" s="52">
        <f>SUM(I12,J12)</f>
        <v>183</v>
      </c>
      <c r="L12" s="18">
        <v>66</v>
      </c>
      <c r="M12" s="18">
        <v>77</v>
      </c>
      <c r="N12" s="54">
        <f>SUM(L12,M12)</f>
        <v>143</v>
      </c>
      <c r="O12" s="55">
        <f>SUM(H12+K12+N12)</f>
        <v>494</v>
      </c>
      <c r="P12" s="21">
        <v>3</v>
      </c>
      <c r="Q12" s="21" t="s">
        <v>5</v>
      </c>
    </row>
    <row r="13" spans="1:17" x14ac:dyDescent="0.25">
      <c r="A13" s="32">
        <v>6</v>
      </c>
      <c r="B13" s="16" t="s">
        <v>47</v>
      </c>
      <c r="C13" s="40" t="s">
        <v>48</v>
      </c>
      <c r="D13" s="40">
        <v>1974</v>
      </c>
      <c r="E13" s="37" t="s">
        <v>16</v>
      </c>
      <c r="F13" s="18">
        <v>84</v>
      </c>
      <c r="G13" s="18">
        <v>83</v>
      </c>
      <c r="H13" s="52">
        <f>SUM(F13,G13)</f>
        <v>167</v>
      </c>
      <c r="I13" s="18">
        <v>82</v>
      </c>
      <c r="J13" s="18">
        <v>87</v>
      </c>
      <c r="K13" s="52">
        <f>SUM(I13,J13)</f>
        <v>169</v>
      </c>
      <c r="L13" s="53">
        <v>74</v>
      </c>
      <c r="M13" s="53">
        <v>80</v>
      </c>
      <c r="N13" s="54">
        <f>SUM(L13,M13)</f>
        <v>154</v>
      </c>
      <c r="O13" s="55">
        <f>SUM(H13+K13+N13)</f>
        <v>490</v>
      </c>
      <c r="P13" s="21">
        <v>1</v>
      </c>
      <c r="Q13" s="39" t="s">
        <v>5</v>
      </c>
    </row>
    <row r="14" spans="1:17" x14ac:dyDescent="0.25">
      <c r="A14" s="44">
        <v>7</v>
      </c>
      <c r="B14" s="51" t="s">
        <v>61</v>
      </c>
      <c r="C14" s="44" t="s">
        <v>62</v>
      </c>
      <c r="D14" s="44">
        <v>1936</v>
      </c>
      <c r="E14" s="44" t="s">
        <v>16</v>
      </c>
      <c r="F14" s="18">
        <v>79</v>
      </c>
      <c r="G14" s="18">
        <v>69</v>
      </c>
      <c r="H14" s="52">
        <f t="shared" si="0"/>
        <v>148</v>
      </c>
      <c r="I14" s="18">
        <v>77</v>
      </c>
      <c r="J14" s="18">
        <v>77</v>
      </c>
      <c r="K14" s="52">
        <f t="shared" si="1"/>
        <v>154</v>
      </c>
      <c r="L14" s="53">
        <v>48</v>
      </c>
      <c r="M14" s="53">
        <v>26</v>
      </c>
      <c r="N14" s="54">
        <f t="shared" si="2"/>
        <v>74</v>
      </c>
      <c r="O14" s="55">
        <f t="shared" si="3"/>
        <v>376</v>
      </c>
      <c r="P14" s="21">
        <v>0</v>
      </c>
    </row>
    <row r="16" spans="1:17" x14ac:dyDescent="0.25">
      <c r="B16" s="46" t="s">
        <v>63</v>
      </c>
    </row>
    <row r="17" spans="2:6" x14ac:dyDescent="0.25">
      <c r="B17" s="46" t="s">
        <v>64</v>
      </c>
      <c r="E17" s="46" t="s">
        <v>65</v>
      </c>
      <c r="F17" s="46"/>
    </row>
    <row r="18" spans="2:6" x14ac:dyDescent="0.25">
      <c r="B18" s="46" t="s">
        <v>66</v>
      </c>
      <c r="E18" t="s">
        <v>67</v>
      </c>
      <c r="F18" s="46"/>
    </row>
    <row r="19" spans="2:6" x14ac:dyDescent="0.25">
      <c r="B19" s="46"/>
      <c r="E19" t="s">
        <v>68</v>
      </c>
      <c r="F19" s="46"/>
    </row>
    <row r="20" spans="2:6" x14ac:dyDescent="0.25">
      <c r="B20" s="46" t="s">
        <v>69</v>
      </c>
      <c r="E20" t="s">
        <v>70</v>
      </c>
      <c r="F20" s="46"/>
    </row>
    <row r="21" spans="2:6" x14ac:dyDescent="0.25">
      <c r="B21" s="46"/>
      <c r="E21" t="s">
        <v>71</v>
      </c>
      <c r="F21" s="46"/>
    </row>
  </sheetData>
  <sortState ref="B12:Q13">
    <sortCondition descending="1" ref="O12:O13"/>
  </sortState>
  <mergeCells count="2">
    <mergeCell ref="A1:Q1"/>
    <mergeCell ref="F4:J4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selection activeCell="L4" sqref="L4"/>
    </sheetView>
  </sheetViews>
  <sheetFormatPr defaultRowHeight="15" x14ac:dyDescent="0.25"/>
  <cols>
    <col min="1" max="1" width="5.42578125"/>
    <col min="2" max="2" width="12.85546875"/>
    <col min="3" max="3" width="13.42578125"/>
    <col min="4" max="4" width="8"/>
    <col min="5" max="5" width="13.42578125"/>
    <col min="6" max="6" width="11.7109375"/>
    <col min="7" max="1025" width="8.7109375"/>
  </cols>
  <sheetData>
    <row r="1" spans="1:17" ht="20.2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56"/>
      <c r="L1" s="56"/>
      <c r="M1" s="56"/>
      <c r="N1" s="56"/>
      <c r="O1" s="56"/>
      <c r="P1" s="56"/>
      <c r="Q1" s="56"/>
    </row>
    <row r="2" spans="1:17" ht="20.25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6"/>
      <c r="L2" s="56"/>
      <c r="M2" s="56"/>
      <c r="N2" s="56"/>
      <c r="O2" s="56"/>
      <c r="P2" s="56"/>
      <c r="Q2" s="56"/>
    </row>
    <row r="3" spans="1:17" ht="15.75" x14ac:dyDescent="0.25">
      <c r="A3" s="1"/>
      <c r="B3" s="1"/>
      <c r="C3" s="7" t="s">
        <v>78</v>
      </c>
      <c r="D3" s="7"/>
      <c r="E3" s="2" t="s">
        <v>79</v>
      </c>
      <c r="F3" s="1"/>
      <c r="G3" s="1"/>
      <c r="H3" s="1"/>
      <c r="I3" s="1"/>
      <c r="J3" s="2" t="s">
        <v>1</v>
      </c>
      <c r="P3" s="1"/>
      <c r="Q3" s="1"/>
    </row>
    <row r="4" spans="1:17" ht="30" x14ac:dyDescent="0.25">
      <c r="A4" s="1"/>
      <c r="B4" s="1"/>
      <c r="C4" s="1"/>
      <c r="D4" s="1"/>
      <c r="E4" s="3" t="s">
        <v>2</v>
      </c>
      <c r="F4" s="3"/>
      <c r="G4" s="4" t="s">
        <v>3</v>
      </c>
      <c r="H4" s="4" t="s">
        <v>4</v>
      </c>
      <c r="I4" s="4" t="s">
        <v>5</v>
      </c>
      <c r="J4" s="4" t="s">
        <v>6</v>
      </c>
      <c r="K4" s="3" t="s">
        <v>9</v>
      </c>
      <c r="L4" s="5" t="s">
        <v>10</v>
      </c>
      <c r="M4" s="3" t="s">
        <v>11</v>
      </c>
    </row>
    <row r="5" spans="1:17" ht="15.75" x14ac:dyDescent="0.25">
      <c r="A5" s="1"/>
      <c r="B5" s="1"/>
      <c r="C5" s="1"/>
      <c r="D5" s="1"/>
      <c r="E5" s="3"/>
      <c r="F5" s="66" t="s">
        <v>80</v>
      </c>
      <c r="G5" s="66"/>
      <c r="H5" s="66"/>
      <c r="I5" s="66"/>
      <c r="J5" s="4"/>
      <c r="K5" s="3"/>
      <c r="L5" s="5"/>
      <c r="M5" s="3"/>
    </row>
    <row r="6" spans="1:17" ht="15.75" x14ac:dyDescent="0.25">
      <c r="C6" s="1"/>
      <c r="D6" s="1"/>
      <c r="E6" s="1"/>
      <c r="F6" s="1"/>
      <c r="G6" s="6"/>
      <c r="H6" s="1"/>
      <c r="I6" s="1"/>
      <c r="J6" s="1"/>
    </row>
    <row r="7" spans="1:17" x14ac:dyDescent="0.25">
      <c r="A7" s="12">
        <v>1</v>
      </c>
      <c r="B7" s="58" t="s">
        <v>18</v>
      </c>
      <c r="C7" s="58" t="s">
        <v>19</v>
      </c>
      <c r="D7" s="58">
        <v>1968</v>
      </c>
      <c r="E7" s="58" t="s">
        <v>20</v>
      </c>
      <c r="F7" s="59" t="s">
        <v>81</v>
      </c>
      <c r="G7" s="18">
        <v>99</v>
      </c>
      <c r="H7" s="18">
        <v>95</v>
      </c>
      <c r="I7" s="18">
        <v>98</v>
      </c>
      <c r="J7" s="18">
        <v>98</v>
      </c>
      <c r="K7" s="15">
        <f>SUM(G7:J7)</f>
        <v>390</v>
      </c>
      <c r="L7" s="4"/>
      <c r="M7" s="4"/>
    </row>
    <row r="8" spans="1:17" x14ac:dyDescent="0.25">
      <c r="A8" s="12"/>
      <c r="B8" s="37"/>
      <c r="C8" s="37"/>
      <c r="D8" s="37"/>
      <c r="E8" s="37"/>
      <c r="F8" s="60" t="s">
        <v>82</v>
      </c>
      <c r="G8" s="18">
        <v>98</v>
      </c>
      <c r="H8" s="18">
        <v>96</v>
      </c>
      <c r="I8" s="18">
        <v>99</v>
      </c>
      <c r="J8" s="18">
        <v>99</v>
      </c>
      <c r="K8" s="15">
        <f>SUM(G8:J8)</f>
        <v>392</v>
      </c>
      <c r="L8" s="4"/>
      <c r="M8" s="4"/>
    </row>
    <row r="9" spans="1:17" x14ac:dyDescent="0.25">
      <c r="A9" s="12"/>
      <c r="B9" s="37"/>
      <c r="C9" s="37"/>
      <c r="D9" s="37"/>
      <c r="E9" s="37"/>
      <c r="F9" s="60" t="s">
        <v>83</v>
      </c>
      <c r="G9" s="18">
        <v>97</v>
      </c>
      <c r="H9" s="18">
        <v>94</v>
      </c>
      <c r="I9" s="18">
        <v>93</v>
      </c>
      <c r="J9" s="18">
        <v>95</v>
      </c>
      <c r="K9" s="15">
        <f>SUM(G9:J9)</f>
        <v>379</v>
      </c>
      <c r="L9" s="4"/>
      <c r="M9" s="4"/>
    </row>
    <row r="10" spans="1:17" x14ac:dyDescent="0.25">
      <c r="A10" s="12"/>
      <c r="B10" s="37"/>
      <c r="C10" s="37"/>
      <c r="D10" s="37"/>
      <c r="E10" s="37"/>
      <c r="F10" s="60" t="s">
        <v>9</v>
      </c>
      <c r="G10" s="18"/>
      <c r="H10" s="18"/>
      <c r="I10" s="18"/>
      <c r="J10" s="18"/>
      <c r="K10" s="15">
        <f>SUM(K7:K9)</f>
        <v>1161</v>
      </c>
      <c r="L10" s="4">
        <v>37</v>
      </c>
      <c r="M10" s="4" t="s">
        <v>17</v>
      </c>
    </row>
    <row r="11" spans="1:17" x14ac:dyDescent="0.25">
      <c r="A11" s="12">
        <v>2</v>
      </c>
      <c r="B11" s="61" t="s">
        <v>14</v>
      </c>
      <c r="C11" s="61" t="s">
        <v>15</v>
      </c>
      <c r="D11" s="61">
        <v>1969</v>
      </c>
      <c r="E11" s="61" t="s">
        <v>16</v>
      </c>
      <c r="F11" s="59" t="s">
        <v>81</v>
      </c>
      <c r="G11" s="52">
        <v>99</v>
      </c>
      <c r="H11" s="52">
        <v>98</v>
      </c>
      <c r="I11" s="52">
        <v>99</v>
      </c>
      <c r="J11" s="52">
        <v>93</v>
      </c>
      <c r="K11" s="11">
        <f>SUM(G11:J11)</f>
        <v>389</v>
      </c>
      <c r="L11" s="4"/>
      <c r="M11" s="4"/>
    </row>
    <row r="12" spans="1:17" x14ac:dyDescent="0.25">
      <c r="A12" s="12"/>
      <c r="B12" s="60"/>
      <c r="C12" s="60"/>
      <c r="D12" s="60"/>
      <c r="E12" s="60"/>
      <c r="F12" s="60" t="s">
        <v>82</v>
      </c>
      <c r="G12" s="62">
        <v>100</v>
      </c>
      <c r="H12" s="62">
        <v>98</v>
      </c>
      <c r="I12" s="62">
        <v>100</v>
      </c>
      <c r="J12" s="62">
        <v>100</v>
      </c>
      <c r="K12" s="63">
        <f>SUM(G12:J12)</f>
        <v>398</v>
      </c>
      <c r="L12" s="4"/>
      <c r="M12" s="4"/>
    </row>
    <row r="13" spans="1:17" x14ac:dyDescent="0.25">
      <c r="A13" s="12"/>
      <c r="B13" s="60"/>
      <c r="C13" s="60"/>
      <c r="D13" s="60"/>
      <c r="E13" s="60"/>
      <c r="F13" s="60" t="s">
        <v>83</v>
      </c>
      <c r="G13" s="62">
        <v>93</v>
      </c>
      <c r="H13" s="62">
        <v>90</v>
      </c>
      <c r="I13" s="62">
        <v>91</v>
      </c>
      <c r="J13" s="62">
        <v>93</v>
      </c>
      <c r="K13" s="63">
        <f>SUM(G13:J13)</f>
        <v>367</v>
      </c>
      <c r="L13" s="4"/>
      <c r="M13" s="4"/>
    </row>
    <row r="14" spans="1:17" x14ac:dyDescent="0.25">
      <c r="A14" s="12"/>
      <c r="B14" s="60"/>
      <c r="C14" s="60"/>
      <c r="D14" s="60"/>
      <c r="E14" s="60"/>
      <c r="F14" s="60" t="s">
        <v>9</v>
      </c>
      <c r="G14" s="62"/>
      <c r="H14" s="62"/>
      <c r="I14" s="62"/>
      <c r="J14" s="62"/>
      <c r="K14" s="63">
        <f>SUM(K11:K13)</f>
        <v>1154</v>
      </c>
      <c r="L14" s="4">
        <v>46</v>
      </c>
      <c r="M14" s="4" t="s">
        <v>17</v>
      </c>
    </row>
    <row r="15" spans="1:17" x14ac:dyDescent="0.25">
      <c r="A15" s="28"/>
      <c r="B15" s="28"/>
      <c r="C15" s="28"/>
      <c r="D15" s="28"/>
      <c r="E15" s="28"/>
      <c r="F15" s="28"/>
      <c r="L15" s="21"/>
      <c r="M15" s="21"/>
    </row>
    <row r="16" spans="1:17" x14ac:dyDescent="0.25">
      <c r="B16" s="46" t="s">
        <v>63</v>
      </c>
    </row>
    <row r="17" spans="2:5" x14ac:dyDescent="0.25">
      <c r="B17" s="46" t="s">
        <v>64</v>
      </c>
      <c r="E17" s="46" t="s">
        <v>65</v>
      </c>
    </row>
    <row r="18" spans="2:5" x14ac:dyDescent="0.25">
      <c r="B18" s="46" t="s">
        <v>66</v>
      </c>
      <c r="E18" t="s">
        <v>67</v>
      </c>
    </row>
    <row r="19" spans="2:5" x14ac:dyDescent="0.25">
      <c r="B19" s="46"/>
      <c r="E19" t="s">
        <v>68</v>
      </c>
    </row>
    <row r="20" spans="2:5" x14ac:dyDescent="0.25">
      <c r="B20" s="46" t="s">
        <v>69</v>
      </c>
      <c r="E20" t="s">
        <v>70</v>
      </c>
    </row>
    <row r="21" spans="2:5" x14ac:dyDescent="0.25">
      <c r="B21" s="46"/>
      <c r="E21" t="s">
        <v>71</v>
      </c>
    </row>
  </sheetData>
  <mergeCells count="2">
    <mergeCell ref="A1:J1"/>
    <mergeCell ref="F5:I5"/>
  </mergeCells>
  <pageMargins left="0.7" right="0.7" top="0.75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60; 30 lamades</vt:lpstr>
      <vt:lpstr> 3x20</vt:lpstr>
      <vt:lpstr>3x40 naised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Aavo Pekri</dc:creator>
  <cp:lastModifiedBy>Karin Muru</cp:lastModifiedBy>
  <cp:revision>14</cp:revision>
  <cp:lastPrinted>2019-08-12T12:15:32Z</cp:lastPrinted>
  <dcterms:created xsi:type="dcterms:W3CDTF">2017-07-15T09:34:53Z</dcterms:created>
  <dcterms:modified xsi:type="dcterms:W3CDTF">2019-08-12T12:15:37Z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