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fwdeestikarikajavistkondlikumvregkoond/"/>
    </mc:Choice>
  </mc:AlternateContent>
  <xr:revisionPtr revIDLastSave="0" documentId="8_{EE0FE45F-7DE7-CA4C-A172-B7E0B454C1C0}" xr6:coauthVersionLast="36" xr6:coauthVersionMax="36" xr10:uidLastSave="{00000000-0000-0000-0000-000000000000}"/>
  <bookViews>
    <workbookView xWindow="120" yWindow="460" windowWidth="15140" windowHeight="9300" activeTab="1"/>
  </bookViews>
  <sheets>
    <sheet name="Arvuline" sheetId="1" r:id="rId1"/>
    <sheet name="Vahetused" sheetId="5" r:id="rId2"/>
    <sheet name="saal" sheetId="6" r:id="rId3"/>
    <sheet name="žürii" sheetId="7" r:id="rId4"/>
  </sheets>
  <definedNames>
    <definedName name="_xlnm.Print_Area" localSheetId="2">saal!$A$1:$N$54</definedName>
    <definedName name="_xlnm.Print_Area" localSheetId="3">žürii!$A$1:$G$27</definedName>
  </definedNames>
  <calcPr calcId="162913"/>
</workbook>
</file>

<file path=xl/calcChain.xml><?xml version="1.0" encoding="utf-8"?>
<calcChain xmlns="http://schemas.openxmlformats.org/spreadsheetml/2006/main">
  <c r="O23" i="5" l="1"/>
  <c r="L23" i="5"/>
  <c r="H23" i="5"/>
  <c r="D23" i="5"/>
  <c r="D25" i="5" s="1"/>
  <c r="P15" i="5"/>
  <c r="P16" i="5"/>
  <c r="P17" i="5"/>
  <c r="P18" i="5"/>
  <c r="P19" i="5"/>
  <c r="P20" i="5"/>
  <c r="P21" i="5"/>
  <c r="P22" i="5"/>
  <c r="P13" i="5"/>
  <c r="C20" i="1"/>
  <c r="P14" i="5"/>
  <c r="P12" i="5"/>
  <c r="P11" i="5"/>
  <c r="P10" i="5"/>
  <c r="P23" i="5" s="1"/>
  <c r="F23" i="5"/>
  <c r="F24" i="5" s="1"/>
  <c r="G23" i="5"/>
  <c r="J23" i="5"/>
  <c r="K23" i="5"/>
  <c r="N23" i="5"/>
  <c r="D14" i="1"/>
  <c r="L20" i="1"/>
  <c r="K20" i="1"/>
  <c r="H20" i="1"/>
  <c r="G20" i="1"/>
  <c r="N20" i="1"/>
  <c r="M20" i="1"/>
  <c r="D12" i="1"/>
  <c r="D7" i="1"/>
  <c r="D8" i="1"/>
  <c r="D9" i="1"/>
  <c r="D11" i="1"/>
  <c r="D18" i="1"/>
  <c r="D10" i="1"/>
  <c r="D13" i="1"/>
  <c r="D15" i="1"/>
  <c r="D16" i="1"/>
  <c r="D17" i="1"/>
  <c r="D19" i="1"/>
  <c r="C23" i="5"/>
  <c r="C24" i="5"/>
  <c r="J20" i="1"/>
  <c r="I20" i="1"/>
  <c r="F25" i="1"/>
  <c r="F20" i="1"/>
  <c r="F28" i="1" s="1"/>
  <c r="E20" i="1"/>
  <c r="F24" i="1"/>
  <c r="F26" i="1"/>
  <c r="D20" i="1"/>
</calcChain>
</file>

<file path=xl/sharedStrings.xml><?xml version="1.0" encoding="utf-8"?>
<sst xmlns="http://schemas.openxmlformats.org/spreadsheetml/2006/main" count="173" uniqueCount="113">
  <si>
    <t>Ülenurme GSK</t>
  </si>
  <si>
    <t>Elva LSK</t>
  </si>
  <si>
    <t>Kaiu LK</t>
  </si>
  <si>
    <t>SK Haapsalu</t>
  </si>
  <si>
    <t>KL MäLK</t>
  </si>
  <si>
    <t>Klubid kokku</t>
  </si>
  <si>
    <t>Vahetuste arv</t>
  </si>
  <si>
    <r>
      <t>osav.</t>
    </r>
    <r>
      <rPr>
        <b/>
        <sz val="10"/>
        <rFont val="Arial"/>
        <family val="2"/>
        <charset val="186"/>
      </rPr>
      <t>Σ</t>
    </r>
  </si>
  <si>
    <t>Järvamaa LSK</t>
  </si>
  <si>
    <t>õhupüss 60</t>
  </si>
  <si>
    <t>õhupüstol 60</t>
  </si>
  <si>
    <t>Õhupüstol 60 lasku</t>
  </si>
  <si>
    <t>VAHETUSED</t>
  </si>
  <si>
    <t>Püss</t>
  </si>
  <si>
    <t>Püstol</t>
  </si>
  <si>
    <t>Jooksurada</t>
  </si>
  <si>
    <t>→</t>
  </si>
  <si>
    <t>Administraator</t>
  </si>
  <si>
    <t>Rapla Sadolin Spordihoone</t>
  </si>
  <si>
    <r>
      <rPr>
        <sz val="12"/>
        <rFont val="Calibri"/>
        <family val="2"/>
        <charset val="186"/>
      </rPr>
      <t>∑</t>
    </r>
    <r>
      <rPr>
        <sz val="12"/>
        <rFont val="Arial"/>
        <family val="2"/>
      </rPr>
      <t xml:space="preserve"> starte</t>
    </r>
  </si>
  <si>
    <t>Start võistluslaskudeks</t>
  </si>
  <si>
    <t>R.T.</t>
  </si>
  <si>
    <t>F</t>
  </si>
  <si>
    <t>Finaalid:</t>
  </si>
  <si>
    <t>Registreeritud</t>
  </si>
  <si>
    <t xml:space="preserve">Narva LSK </t>
  </si>
  <si>
    <t>TIIR 1</t>
  </si>
  <si>
    <t>TIIR 2</t>
  </si>
  <si>
    <t>TIIR 3</t>
  </si>
  <si>
    <t>TIIR 4</t>
  </si>
  <si>
    <t>Tiir 3</t>
  </si>
  <si>
    <t>Tiir 2</t>
  </si>
  <si>
    <t>Tiir 1</t>
  </si>
  <si>
    <t>Valga LK</t>
  </si>
  <si>
    <t xml:space="preserve">Eesti karika- ja võistkondlik meistrivõistlus õhkrelvadest </t>
  </si>
  <si>
    <t>Sadolin Spordihoone Rapla,  08. dets. 2018</t>
  </si>
  <si>
    <t>Mehed</t>
  </si>
  <si>
    <t>Naised</t>
  </si>
  <si>
    <t>Õhupüss 60 lasku M</t>
  </si>
  <si>
    <r>
      <t xml:space="preserve">Õhupüss 60 lasku </t>
    </r>
    <r>
      <rPr>
        <sz val="10"/>
        <color indexed="10"/>
        <rFont val="Arial"/>
        <family val="2"/>
        <charset val="186"/>
      </rPr>
      <t>N</t>
    </r>
  </si>
  <si>
    <t>M püss 10 rada Sius</t>
  </si>
  <si>
    <t>N püss Sius 10 rada</t>
  </si>
  <si>
    <t>Liikuv märk</t>
  </si>
  <si>
    <t>Arvestus</t>
  </si>
  <si>
    <t>Varustuse kontroll</t>
  </si>
  <si>
    <t>LM 30+30</t>
  </si>
  <si>
    <t>LM mix</t>
  </si>
  <si>
    <t>Mix võistkond püss</t>
  </si>
  <si>
    <t>Mix võistkond püstol</t>
  </si>
  <si>
    <t>Kaitsejõudude SK</t>
  </si>
  <si>
    <t>Pärnumaa KL</t>
  </si>
  <si>
    <t>Külalised</t>
  </si>
  <si>
    <t>M</t>
  </si>
  <si>
    <t>N</t>
  </si>
  <si>
    <r>
      <t xml:space="preserve">M </t>
    </r>
    <r>
      <rPr>
        <sz val="9"/>
        <color indexed="12"/>
        <rFont val="Arial"/>
        <family val="2"/>
        <charset val="186"/>
      </rPr>
      <t>Sius</t>
    </r>
  </si>
  <si>
    <r>
      <t xml:space="preserve">N </t>
    </r>
    <r>
      <rPr>
        <sz val="9"/>
        <color indexed="10"/>
        <rFont val="Arial"/>
        <family val="2"/>
        <charset val="186"/>
      </rPr>
      <t>Sius</t>
    </r>
  </si>
  <si>
    <t>LM</t>
  </si>
  <si>
    <t>Stardid Σ</t>
  </si>
  <si>
    <t>Laskurid Σ</t>
  </si>
  <si>
    <t>Põlva LSK</t>
  </si>
  <si>
    <r>
      <rPr>
        <b/>
        <sz val="12"/>
        <rFont val="Arial"/>
        <family val="2"/>
        <charset val="186"/>
      </rPr>
      <t>10:15</t>
    </r>
    <r>
      <rPr>
        <sz val="12"/>
        <rFont val="Arial"/>
        <family val="2"/>
      </rPr>
      <t xml:space="preserve"> - 11:45</t>
    </r>
  </si>
  <si>
    <r>
      <rPr>
        <b/>
        <sz val="12"/>
        <rFont val="Arial"/>
        <family val="2"/>
        <charset val="186"/>
      </rPr>
      <t>12:20</t>
    </r>
    <r>
      <rPr>
        <sz val="12"/>
        <rFont val="Arial"/>
        <family val="2"/>
      </rPr>
      <t xml:space="preserve"> - 13:50</t>
    </r>
  </si>
  <si>
    <r>
      <rPr>
        <b/>
        <sz val="12"/>
        <rFont val="Arial"/>
        <family val="2"/>
        <charset val="186"/>
      </rPr>
      <t>14:25</t>
    </r>
    <r>
      <rPr>
        <sz val="12"/>
        <rFont val="Arial"/>
        <family val="2"/>
      </rPr>
      <t xml:space="preserve"> - 15:55</t>
    </r>
  </si>
  <si>
    <t>Püss mix</t>
  </si>
  <si>
    <t>17:30 - 17:55</t>
  </si>
  <si>
    <t>Püstol mix</t>
  </si>
  <si>
    <t xml:space="preserve">Eesti karika-  ja  võistkondliku MV autasustamine orienteeruvalt kell 17 </t>
  </si>
  <si>
    <r>
      <t xml:space="preserve">Püstol 60 l. </t>
    </r>
    <r>
      <rPr>
        <b/>
        <sz val="10"/>
        <color indexed="10"/>
        <rFont val="Arial"/>
        <family val="2"/>
        <charset val="186"/>
      </rPr>
      <t>N</t>
    </r>
    <r>
      <rPr>
        <sz val="10"/>
        <rFont val="Arial"/>
        <family val="2"/>
        <charset val="186"/>
      </rPr>
      <t xml:space="preserve"> (14, 13, 6)</t>
    </r>
  </si>
  <si>
    <t>Garderoob</t>
  </si>
  <si>
    <t>Välisuksed</t>
  </si>
  <si>
    <t>Väike parkla</t>
  </si>
  <si>
    <t>Suur parkla</t>
  </si>
  <si>
    <t>Kohvik</t>
  </si>
  <si>
    <t>WC-N</t>
  </si>
  <si>
    <t>WC-M</t>
  </si>
  <si>
    <t>Jalakäija sissepääs</t>
  </si>
  <si>
    <t>30.11.</t>
  </si>
  <si>
    <t>1. vahetus</t>
  </si>
  <si>
    <t>2. vahetus</t>
  </si>
  <si>
    <t>3. vahetus</t>
  </si>
  <si>
    <t>16.30 - 17:00</t>
  </si>
  <si>
    <t>Viljandi LK</t>
  </si>
  <si>
    <t>Tiir 4</t>
  </si>
  <si>
    <r>
      <t xml:space="preserve">Püstol 60 l. </t>
    </r>
    <r>
      <rPr>
        <b/>
        <sz val="10"/>
        <color indexed="12"/>
        <rFont val="Arial"/>
        <family val="2"/>
        <charset val="186"/>
      </rPr>
      <t>M</t>
    </r>
    <r>
      <rPr>
        <sz val="10"/>
        <rFont val="Arial"/>
        <family val="2"/>
        <charset val="186"/>
      </rPr>
      <t xml:space="preserve">(16; 17;16)  </t>
    </r>
  </si>
  <si>
    <t>Võistluste žürii</t>
  </si>
  <si>
    <t>Endel Kaasiku</t>
  </si>
  <si>
    <t>Kaupo Kiis</t>
  </si>
  <si>
    <t>Heiti Vahtra</t>
  </si>
  <si>
    <t>Klassifikatsioon</t>
  </si>
  <si>
    <t>Liivi Erm</t>
  </si>
  <si>
    <t>Larissa Peeters</t>
  </si>
  <si>
    <t>Irina Vassiljeva</t>
  </si>
  <si>
    <t>Sius operaatorid:</t>
  </si>
  <si>
    <t>Lennart Pruuli</t>
  </si>
  <si>
    <t>Anton Otvagin</t>
  </si>
  <si>
    <t>Lauri Erm</t>
  </si>
  <si>
    <t>Hannes Reinomägi</t>
  </si>
  <si>
    <t>Viktor Labotkin</t>
  </si>
  <si>
    <t>sektorikohtunikud:</t>
  </si>
  <si>
    <t>Protokollid ja sekretariaat</t>
  </si>
  <si>
    <t xml:space="preserve">Protokollitaja programm </t>
  </si>
  <si>
    <t>Püstoli tulejoonekohtunik</t>
  </si>
  <si>
    <t>Toomas Hallik</t>
  </si>
  <si>
    <t>Tõives Raudsaar</t>
  </si>
  <si>
    <t>Alar Heinsaar</t>
  </si>
  <si>
    <t>Anu Vahtra</t>
  </si>
  <si>
    <t xml:space="preserve"> Finaalikohtunik</t>
  </si>
  <si>
    <t>Sadolin Spordihoone Raplas, 08. detsember 2018</t>
  </si>
  <si>
    <t xml:space="preserve">Majutus Rapla vallas </t>
  </si>
  <si>
    <t>https://rapla.kovtp.ee/majutus</t>
  </si>
  <si>
    <t>rapla.yhiselamu@gmail.com</t>
  </si>
  <si>
    <t xml:space="preserve">Õpilaskodu meilaadress: </t>
  </si>
  <si>
    <t>Aire Teiermanis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</si>
</sst>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dd\.mm\.yy;@"/>
  </numFmts>
  <fonts count="56" x14ac:knownFonts="1">
    <font>
      <sz val="10"/>
      <name val="Arial"/>
    </font>
    <font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4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2"/>
      <color indexed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Calibri"/>
      <family val="2"/>
      <charset val="186"/>
    </font>
    <font>
      <sz val="10"/>
      <color indexed="12"/>
      <name val="Arial"/>
      <family val="2"/>
    </font>
    <font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4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Arial"/>
      <family val="2"/>
      <charset val="186"/>
    </font>
    <font>
      <sz val="12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FF"/>
      <name val="Arial"/>
      <family val="2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rgb="FF0033CC"/>
      <name val="Arial"/>
      <family val="2"/>
      <charset val="186"/>
    </font>
    <font>
      <sz val="12"/>
      <color rgb="FFFF0000"/>
      <name val="Arial"/>
      <family val="2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86"/>
    </font>
    <font>
      <i/>
      <sz val="12"/>
      <color rgb="FF0000FF"/>
      <name val="Arial"/>
      <family val="2"/>
      <charset val="186"/>
    </font>
    <font>
      <sz val="12"/>
      <color rgb="FF0000FF"/>
      <name val="Arial"/>
      <family val="2"/>
      <charset val="186"/>
    </font>
    <font>
      <i/>
      <sz val="12"/>
      <color rgb="FFFF0000"/>
      <name val="Arial"/>
      <family val="2"/>
      <charset val="186"/>
    </font>
    <font>
      <b/>
      <sz val="10"/>
      <color rgb="FF0000CC"/>
      <name val="Arial"/>
      <family val="2"/>
      <charset val="186"/>
    </font>
    <font>
      <sz val="10"/>
      <color rgb="FF0000CC"/>
      <name val="Arial"/>
      <family val="2"/>
      <charset val="186"/>
    </font>
    <font>
      <b/>
      <sz val="12"/>
      <color rgb="FFFF0000"/>
      <name val="Arial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thin">
        <color rgb="FF0033CC"/>
      </right>
      <top/>
      <bottom style="thin">
        <color rgb="FF0033CC"/>
      </bottom>
      <diagonal/>
    </border>
    <border>
      <left/>
      <right/>
      <top style="thin">
        <color rgb="FF0033CC"/>
      </top>
      <bottom style="thin">
        <color rgb="FF0033CC"/>
      </bottom>
      <diagonal/>
    </border>
    <border>
      <left style="thin">
        <color indexed="64"/>
      </left>
      <right style="medium">
        <color rgb="FF0033CC"/>
      </right>
      <top style="thin">
        <color indexed="64"/>
      </top>
      <bottom/>
      <diagonal/>
    </border>
    <border>
      <left style="thin">
        <color indexed="64"/>
      </left>
      <right style="medium">
        <color rgb="FF0033CC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8"/>
      </right>
      <top style="thin">
        <color indexed="64"/>
      </top>
      <bottom style="thin">
        <color rgb="FF0033CC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274">
    <xf numFmtId="0" fontId="0" fillId="0" borderId="0" xfId="0"/>
    <xf numFmtId="0" fontId="0" fillId="0" borderId="1" xfId="0" applyBorder="1"/>
    <xf numFmtId="196" fontId="3" fillId="0" borderId="2" xfId="0" applyNumberFormat="1" applyFont="1" applyBorder="1"/>
    <xf numFmtId="14" fontId="3" fillId="0" borderId="2" xfId="0" applyNumberFormat="1" applyFont="1" applyBorder="1"/>
    <xf numFmtId="0" fontId="8" fillId="0" borderId="0" xfId="0" applyFont="1"/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0" fillId="0" borderId="0" xfId="0" applyBorder="1"/>
    <xf numFmtId="0" fontId="6" fillId="0" borderId="0" xfId="0" applyFont="1" applyBorder="1"/>
    <xf numFmtId="0" fontId="6" fillId="0" borderId="0" xfId="0" applyNumberFormat="1" applyFont="1" applyBorder="1"/>
    <xf numFmtId="0" fontId="5" fillId="0" borderId="0" xfId="0" applyFont="1" applyFill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49" fontId="3" fillId="0" borderId="2" xfId="0" applyNumberFormat="1" applyFont="1" applyBorder="1"/>
    <xf numFmtId="0" fontId="6" fillId="0" borderId="1" xfId="0" applyFont="1" applyBorder="1" applyAlignment="1">
      <alignment horizontal="center" textRotation="90"/>
    </xf>
    <xf numFmtId="0" fontId="1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3" applyFont="1"/>
    <xf numFmtId="0" fontId="3" fillId="0" borderId="0" xfId="3"/>
    <xf numFmtId="0" fontId="12" fillId="0" borderId="0" xfId="3" applyFont="1"/>
    <xf numFmtId="0" fontId="12" fillId="0" borderId="0" xfId="3" applyFont="1" applyBorder="1"/>
    <xf numFmtId="0" fontId="12" fillId="0" borderId="1" xfId="3" applyFont="1" applyBorder="1"/>
    <xf numFmtId="0" fontId="12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0" xfId="0" applyFont="1"/>
    <xf numFmtId="0" fontId="2" fillId="0" borderId="0" xfId="3" applyFont="1" applyBorder="1" applyAlignment="1"/>
    <xf numFmtId="0" fontId="0" fillId="0" borderId="1" xfId="0" applyBorder="1" applyAlignment="1">
      <alignment horizontal="center"/>
    </xf>
    <xf numFmtId="0" fontId="16" fillId="0" borderId="0" xfId="0" applyFont="1"/>
    <xf numFmtId="0" fontId="15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17" fillId="0" borderId="0" xfId="3" applyFont="1"/>
    <xf numFmtId="0" fontId="14" fillId="0" borderId="0" xfId="0" applyFont="1" applyBorder="1" applyAlignment="1"/>
    <xf numFmtId="0" fontId="3" fillId="0" borderId="10" xfId="0" applyFont="1" applyBorder="1"/>
    <xf numFmtId="0" fontId="0" fillId="0" borderId="0" xfId="0" applyAlignment="1">
      <alignment textRotation="90"/>
    </xf>
    <xf numFmtId="0" fontId="1" fillId="0" borderId="0" xfId="0" applyFont="1"/>
    <xf numFmtId="0" fontId="20" fillId="0" borderId="1" xfId="3" applyFont="1" applyBorder="1"/>
    <xf numFmtId="0" fontId="4" fillId="0" borderId="1" xfId="0" applyFont="1" applyBorder="1" applyAlignment="1">
      <alignment textRotation="90"/>
    </xf>
    <xf numFmtId="0" fontId="12" fillId="0" borderId="1" xfId="3" applyFont="1" applyFill="1" applyBorder="1" applyAlignment="1">
      <alignment horizontal="center"/>
    </xf>
    <xf numFmtId="0" fontId="40" fillId="0" borderId="1" xfId="3" applyFont="1" applyBorder="1"/>
    <xf numFmtId="0" fontId="41" fillId="0" borderId="0" xfId="3" applyFont="1"/>
    <xf numFmtId="0" fontId="3" fillId="0" borderId="0" xfId="3" applyAlignment="1">
      <alignment horizontal="right"/>
    </xf>
    <xf numFmtId="0" fontId="12" fillId="0" borderId="13" xfId="3" applyFont="1" applyBorder="1" applyAlignment="1">
      <alignment horizontal="center"/>
    </xf>
    <xf numFmtId="0" fontId="3" fillId="0" borderId="0" xfId="3" applyBorder="1"/>
    <xf numFmtId="0" fontId="2" fillId="0" borderId="11" xfId="3" applyFont="1" applyBorder="1" applyAlignment="1"/>
    <xf numFmtId="20" fontId="3" fillId="0" borderId="0" xfId="3" applyNumberFormat="1"/>
    <xf numFmtId="0" fontId="42" fillId="0" borderId="0" xfId="3" applyFont="1" applyAlignment="1">
      <alignment horizontal="center"/>
    </xf>
    <xf numFmtId="0" fontId="0" fillId="0" borderId="0" xfId="0" applyBorder="1" applyAlignment="1">
      <alignment textRotation="90"/>
    </xf>
    <xf numFmtId="0" fontId="23" fillId="0" borderId="1" xfId="3" applyFont="1" applyBorder="1"/>
    <xf numFmtId="0" fontId="5" fillId="0" borderId="1" xfId="3" applyFont="1" applyBorder="1"/>
    <xf numFmtId="0" fontId="6" fillId="0" borderId="0" xfId="0" applyFont="1" applyBorder="1" applyAlignment="1">
      <alignment horizontal="center" textRotation="90"/>
    </xf>
    <xf numFmtId="20" fontId="41" fillId="0" borderId="0" xfId="3" applyNumberFormat="1" applyFont="1"/>
    <xf numFmtId="0" fontId="3" fillId="0" borderId="6" xfId="0" applyFont="1" applyBorder="1" applyAlignment="1">
      <alignment textRotation="90"/>
    </xf>
    <xf numFmtId="0" fontId="25" fillId="0" borderId="0" xfId="0" applyFont="1" applyBorder="1" applyAlignment="1"/>
    <xf numFmtId="0" fontId="26" fillId="0" borderId="0" xfId="0" applyFont="1" applyBorder="1"/>
    <xf numFmtId="0" fontId="8" fillId="0" borderId="0" xfId="0" applyFont="1" applyBorder="1"/>
    <xf numFmtId="0" fontId="18" fillId="0" borderId="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textRotation="90"/>
    </xf>
    <xf numFmtId="0" fontId="10" fillId="0" borderId="4" xfId="0" applyFont="1" applyBorder="1" applyAlignment="1">
      <alignment horizontal="center"/>
    </xf>
    <xf numFmtId="0" fontId="4" fillId="0" borderId="49" xfId="0" applyFont="1" applyBorder="1" applyAlignment="1">
      <alignment textRotation="90"/>
    </xf>
    <xf numFmtId="0" fontId="10" fillId="0" borderId="49" xfId="0" applyFont="1" applyBorder="1" applyAlignment="1">
      <alignment horizontal="center"/>
    </xf>
    <xf numFmtId="0" fontId="3" fillId="0" borderId="0" xfId="0" applyFont="1"/>
    <xf numFmtId="0" fontId="43" fillId="0" borderId="50" xfId="0" applyFont="1" applyBorder="1" applyAlignment="1">
      <alignment textRotation="90"/>
    </xf>
    <xf numFmtId="0" fontId="0" fillId="0" borderId="51" xfId="0" applyBorder="1" applyAlignment="1">
      <alignment horizontal="center"/>
    </xf>
    <xf numFmtId="0" fontId="43" fillId="0" borderId="52" xfId="0" applyFont="1" applyBorder="1" applyAlignment="1">
      <alignment textRotation="90"/>
    </xf>
    <xf numFmtId="0" fontId="2" fillId="0" borderId="4" xfId="3" applyFont="1" applyBorder="1" applyAlignment="1">
      <alignment horizontal="center"/>
    </xf>
    <xf numFmtId="0" fontId="44" fillId="0" borderId="4" xfId="3" applyFont="1" applyBorder="1"/>
    <xf numFmtId="0" fontId="40" fillId="0" borderId="1" xfId="3" applyFont="1" applyBorder="1" applyAlignment="1">
      <alignment horizontal="center"/>
    </xf>
    <xf numFmtId="0" fontId="45" fillId="0" borderId="14" xfId="0" applyFont="1" applyBorder="1" applyAlignment="1">
      <alignment textRotation="90"/>
    </xf>
    <xf numFmtId="0" fontId="45" fillId="0" borderId="1" xfId="0" applyFont="1" applyBorder="1" applyAlignment="1">
      <alignment textRotation="90"/>
    </xf>
    <xf numFmtId="0" fontId="45" fillId="0" borderId="53" xfId="0" applyFont="1" applyBorder="1" applyAlignment="1">
      <alignment textRotation="90"/>
    </xf>
    <xf numFmtId="0" fontId="46" fillId="0" borderId="14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/>
    <xf numFmtId="0" fontId="44" fillId="0" borderId="1" xfId="3" applyFont="1" applyBorder="1" applyAlignment="1">
      <alignment horizontal="center"/>
    </xf>
    <xf numFmtId="0" fontId="44" fillId="0" borderId="1" xfId="3" applyFont="1" applyFill="1" applyBorder="1" applyAlignment="1">
      <alignment horizontal="center"/>
    </xf>
    <xf numFmtId="0" fontId="44" fillId="0" borderId="13" xfId="3" applyFont="1" applyBorder="1" applyAlignment="1">
      <alignment horizontal="center"/>
    </xf>
    <xf numFmtId="0" fontId="47" fillId="0" borderId="1" xfId="3" applyFont="1" applyBorder="1"/>
    <xf numFmtId="0" fontId="2" fillId="0" borderId="15" xfId="3" applyFont="1" applyBorder="1" applyAlignment="1">
      <alignment horizontal="right"/>
    </xf>
    <xf numFmtId="0" fontId="30" fillId="0" borderId="1" xfId="3" applyFont="1" applyBorder="1" applyAlignment="1">
      <alignment horizontal="center"/>
    </xf>
    <xf numFmtId="0" fontId="30" fillId="0" borderId="5" xfId="3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40" fillId="0" borderId="1" xfId="3" applyFont="1" applyFill="1" applyBorder="1" applyAlignment="1">
      <alignment horizontal="center"/>
    </xf>
    <xf numFmtId="0" fontId="40" fillId="0" borderId="13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1" fillId="0" borderId="15" xfId="3" applyFont="1" applyBorder="1" applyAlignment="1"/>
    <xf numFmtId="0" fontId="3" fillId="0" borderId="11" xfId="3" applyBorder="1"/>
    <xf numFmtId="0" fontId="3" fillId="0" borderId="11" xfId="3" applyFont="1" applyBorder="1" applyAlignment="1">
      <alignment horizontal="center"/>
    </xf>
    <xf numFmtId="0" fontId="12" fillId="0" borderId="11" xfId="3" applyFont="1" applyBorder="1"/>
    <xf numFmtId="0" fontId="6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0" fillId="0" borderId="4" xfId="0" applyBorder="1"/>
    <xf numFmtId="0" fontId="3" fillId="0" borderId="1" xfId="0" applyFont="1" applyBorder="1" applyAlignment="1">
      <alignment horizontal="center" textRotation="90"/>
    </xf>
    <xf numFmtId="0" fontId="30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0" fontId="48" fillId="0" borderId="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54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3" fillId="0" borderId="19" xfId="3" applyBorder="1"/>
    <xf numFmtId="0" fontId="12" fillId="0" borderId="20" xfId="3" applyFont="1" applyBorder="1" applyAlignment="1">
      <alignment horizontal="center"/>
    </xf>
    <xf numFmtId="0" fontId="44" fillId="0" borderId="20" xfId="3" applyFont="1" applyBorder="1" applyAlignment="1">
      <alignment horizontal="center"/>
    </xf>
    <xf numFmtId="0" fontId="21" fillId="0" borderId="19" xfId="3" applyFont="1" applyBorder="1" applyAlignment="1"/>
    <xf numFmtId="0" fontId="3" fillId="0" borderId="21" xfId="3" applyBorder="1"/>
    <xf numFmtId="0" fontId="21" fillId="0" borderId="22" xfId="3" applyFont="1" applyBorder="1" applyAlignment="1"/>
    <xf numFmtId="0" fontId="30" fillId="0" borderId="0" xfId="3" applyFont="1" applyAlignment="1">
      <alignment horizontal="center"/>
    </xf>
    <xf numFmtId="0" fontId="33" fillId="0" borderId="5" xfId="3" applyFont="1" applyBorder="1" applyAlignment="1">
      <alignment horizontal="center"/>
    </xf>
    <xf numFmtId="0" fontId="33" fillId="0" borderId="0" xfId="0" applyFont="1"/>
    <xf numFmtId="0" fontId="49" fillId="0" borderId="4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6" fillId="0" borderId="1" xfId="3" applyFont="1" applyBorder="1" applyAlignment="1">
      <alignment horizontal="center"/>
    </xf>
    <xf numFmtId="0" fontId="46" fillId="0" borderId="15" xfId="3" applyFont="1" applyBorder="1" applyAlignment="1"/>
    <xf numFmtId="20" fontId="41" fillId="0" borderId="0" xfId="3" applyNumberFormat="1" applyFont="1" applyBorder="1"/>
    <xf numFmtId="0" fontId="48" fillId="0" borderId="0" xfId="3" applyFont="1"/>
    <xf numFmtId="0" fontId="3" fillId="0" borderId="0" xfId="0" applyFont="1" applyBorder="1"/>
    <xf numFmtId="0" fontId="0" fillId="0" borderId="23" xfId="0" applyBorder="1" applyAlignment="1">
      <alignment textRotation="9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1" xfId="0" applyBorder="1" applyAlignment="1">
      <alignment horizontal="center" vertical="center"/>
    </xf>
    <xf numFmtId="0" fontId="0" fillId="0" borderId="33" xfId="0" applyBorder="1"/>
    <xf numFmtId="0" fontId="6" fillId="0" borderId="1" xfId="0" applyFont="1" applyBorder="1" applyAlignment="1">
      <alignment horizontal="center"/>
    </xf>
    <xf numFmtId="0" fontId="20" fillId="0" borderId="5" xfId="3" applyFont="1" applyBorder="1"/>
    <xf numFmtId="0" fontId="23" fillId="0" borderId="5" xfId="3" applyFont="1" applyBorder="1"/>
    <xf numFmtId="0" fontId="40" fillId="0" borderId="5" xfId="3" applyFont="1" applyBorder="1" applyAlignment="1">
      <alignment horizontal="center"/>
    </xf>
    <xf numFmtId="0" fontId="40" fillId="0" borderId="5" xfId="3" applyFont="1" applyFill="1" applyBorder="1" applyAlignment="1">
      <alignment horizontal="center"/>
    </xf>
    <xf numFmtId="0" fontId="44" fillId="0" borderId="34" xfId="3" applyFont="1" applyBorder="1"/>
    <xf numFmtId="0" fontId="44" fillId="0" borderId="35" xfId="3" applyFont="1" applyBorder="1"/>
    <xf numFmtId="0" fontId="47" fillId="0" borderId="35" xfId="3" applyFont="1" applyBorder="1"/>
    <xf numFmtId="0" fontId="44" fillId="0" borderId="35" xfId="3" applyFont="1" applyBorder="1" applyAlignment="1">
      <alignment horizontal="center"/>
    </xf>
    <xf numFmtId="0" fontId="44" fillId="0" borderId="35" xfId="3" applyFont="1" applyFill="1" applyBorder="1" applyAlignment="1">
      <alignment horizontal="center"/>
    </xf>
    <xf numFmtId="0" fontId="44" fillId="0" borderId="36" xfId="3" applyFont="1" applyBorder="1" applyAlignment="1">
      <alignment horizontal="center"/>
    </xf>
    <xf numFmtId="0" fontId="50" fillId="0" borderId="5" xfId="3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49" fillId="0" borderId="2" xfId="3" applyFont="1" applyBorder="1" applyAlignment="1">
      <alignment horizontal="center"/>
    </xf>
    <xf numFmtId="0" fontId="51" fillId="0" borderId="37" xfId="3" applyFont="1" applyBorder="1" applyAlignment="1">
      <alignment horizontal="center"/>
    </xf>
    <xf numFmtId="0" fontId="51" fillId="0" borderId="38" xfId="3" applyFont="1" applyBorder="1" applyAlignment="1">
      <alignment horizontal="center"/>
    </xf>
    <xf numFmtId="0" fontId="49" fillId="0" borderId="37" xfId="3" applyFont="1" applyBorder="1" applyAlignment="1">
      <alignment horizontal="center"/>
    </xf>
    <xf numFmtId="0" fontId="48" fillId="0" borderId="35" xfId="3" applyFont="1" applyBorder="1" applyAlignment="1">
      <alignment horizontal="center"/>
    </xf>
    <xf numFmtId="196" fontId="1" fillId="0" borderId="2" xfId="0" applyNumberFormat="1" applyFont="1" applyBorder="1"/>
    <xf numFmtId="0" fontId="1" fillId="0" borderId="2" xfId="0" applyNumberFormat="1" applyFont="1" applyBorder="1" applyAlignment="1">
      <alignment horizontal="left"/>
    </xf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0" fontId="4" fillId="4" borderId="0" xfId="0" applyFont="1" applyFill="1"/>
    <xf numFmtId="0" fontId="4" fillId="0" borderId="0" xfId="0" applyFont="1" applyAlignment="1">
      <alignment horizontal="left"/>
    </xf>
    <xf numFmtId="0" fontId="52" fillId="0" borderId="0" xfId="0" applyFont="1" applyBorder="1" applyAlignment="1"/>
    <xf numFmtId="0" fontId="53" fillId="0" borderId="11" xfId="0" applyFont="1" applyBorder="1" applyAlignment="1"/>
    <xf numFmtId="0" fontId="0" fillId="0" borderId="39" xfId="0" applyBorder="1"/>
    <xf numFmtId="0" fontId="0" fillId="0" borderId="24" xfId="0" applyBorder="1" applyAlignment="1">
      <alignment vertical="center" textRotation="90"/>
    </xf>
    <xf numFmtId="0" fontId="35" fillId="0" borderId="0" xfId="2" applyFont="1"/>
    <xf numFmtId="0" fontId="36" fillId="0" borderId="0" xfId="2" applyFont="1"/>
    <xf numFmtId="0" fontId="3" fillId="0" borderId="0" xfId="2"/>
    <xf numFmtId="0" fontId="37" fillId="0" borderId="0" xfId="2" applyFont="1"/>
    <xf numFmtId="0" fontId="37" fillId="0" borderId="0" xfId="2" applyFont="1" applyBorder="1"/>
    <xf numFmtId="0" fontId="1" fillId="0" borderId="0" xfId="2" applyFont="1"/>
    <xf numFmtId="0" fontId="38" fillId="0" borderId="0" xfId="2" applyFont="1"/>
    <xf numFmtId="0" fontId="39" fillId="0" borderId="0" xfId="2" applyFont="1"/>
    <xf numFmtId="0" fontId="9" fillId="0" borderId="0" xfId="1" applyAlignment="1" applyProtection="1"/>
    <xf numFmtId="0" fontId="6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4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11" xfId="3" applyFont="1" applyBorder="1" applyAlignment="1">
      <alignment horizontal="right"/>
    </xf>
    <xf numFmtId="0" fontId="2" fillId="0" borderId="9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3" fillId="0" borderId="0" xfId="3" applyBorder="1" applyAlignment="1">
      <alignment horizontal="center"/>
    </xf>
    <xf numFmtId="0" fontId="31" fillId="0" borderId="40" xfId="3" applyFont="1" applyBorder="1" applyAlignment="1">
      <alignment horizontal="center"/>
    </xf>
    <xf numFmtId="0" fontId="31" fillId="0" borderId="41" xfId="3" applyFont="1" applyBorder="1" applyAlignment="1">
      <alignment horizontal="center"/>
    </xf>
    <xf numFmtId="0" fontId="49" fillId="0" borderId="43" xfId="3" applyFont="1" applyBorder="1" applyAlignment="1">
      <alignment horizontal="center"/>
    </xf>
    <xf numFmtId="0" fontId="1" fillId="0" borderId="40" xfId="3" applyFont="1" applyBorder="1" applyAlignment="1">
      <alignment horizontal="center"/>
    </xf>
    <xf numFmtId="0" fontId="1" fillId="0" borderId="26" xfId="3" applyFont="1" applyBorder="1" applyAlignment="1">
      <alignment horizontal="center"/>
    </xf>
    <xf numFmtId="0" fontId="1" fillId="0" borderId="41" xfId="3" applyFont="1" applyBorder="1" applyAlignment="1">
      <alignment horizontal="center"/>
    </xf>
    <xf numFmtId="20" fontId="1" fillId="5" borderId="7" xfId="3" applyNumberFormat="1" applyFont="1" applyFill="1" applyBorder="1" applyAlignment="1">
      <alignment horizontal="center"/>
    </xf>
    <xf numFmtId="20" fontId="12" fillId="5" borderId="7" xfId="3" applyNumberFormat="1" applyFont="1" applyFill="1" applyBorder="1" applyAlignment="1">
      <alignment horizontal="center"/>
    </xf>
    <xf numFmtId="20" fontId="12" fillId="5" borderId="42" xfId="3" applyNumberFormat="1" applyFont="1" applyFill="1" applyBorder="1" applyAlignment="1">
      <alignment horizontal="center"/>
    </xf>
    <xf numFmtId="0" fontId="12" fillId="0" borderId="13" xfId="3" applyFont="1" applyBorder="1" applyAlignment="1">
      <alignment horizontal="center" textRotation="90"/>
    </xf>
    <xf numFmtId="0" fontId="12" fillId="0" borderId="12" xfId="3" applyFont="1" applyBorder="1" applyAlignment="1">
      <alignment horizontal="center" textRotation="90"/>
    </xf>
    <xf numFmtId="0" fontId="12" fillId="0" borderId="39" xfId="3" applyFont="1" applyBorder="1" applyAlignment="1">
      <alignment horizontal="center" textRotation="90"/>
    </xf>
    <xf numFmtId="0" fontId="55" fillId="0" borderId="10" xfId="3" applyFont="1" applyBorder="1" applyAlignment="1">
      <alignment horizontal="center"/>
    </xf>
    <xf numFmtId="0" fontId="55" fillId="0" borderId="0" xfId="3" applyFont="1" applyBorder="1" applyAlignment="1">
      <alignment horizontal="center"/>
    </xf>
    <xf numFmtId="0" fontId="3" fillId="0" borderId="9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3" xfId="3" applyBorder="1" applyAlignment="1">
      <alignment horizontal="center"/>
    </xf>
    <xf numFmtId="20" fontId="1" fillId="2" borderId="8" xfId="3" applyNumberFormat="1" applyFont="1" applyFill="1" applyBorder="1" applyAlignment="1">
      <alignment horizontal="center"/>
    </xf>
    <xf numFmtId="20" fontId="12" fillId="2" borderId="7" xfId="3" applyNumberFormat="1" applyFont="1" applyFill="1" applyBorder="1" applyAlignment="1">
      <alignment horizontal="center"/>
    </xf>
    <xf numFmtId="20" fontId="12" fillId="2" borderId="42" xfId="3" applyNumberFormat="1" applyFont="1" applyFill="1" applyBorder="1" applyAlignment="1">
      <alignment horizontal="center"/>
    </xf>
    <xf numFmtId="20" fontId="1" fillId="3" borderId="7" xfId="3" applyNumberFormat="1" applyFont="1" applyFill="1" applyBorder="1" applyAlignment="1">
      <alignment horizontal="center"/>
    </xf>
    <xf numFmtId="20" fontId="12" fillId="3" borderId="7" xfId="3" applyNumberFormat="1" applyFont="1" applyFill="1" applyBorder="1" applyAlignment="1">
      <alignment horizontal="center"/>
    </xf>
    <xf numFmtId="20" fontId="12" fillId="3" borderId="42" xfId="3" applyNumberFormat="1" applyFont="1" applyFill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3" fillId="0" borderId="4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Border="1" applyAlignment="1">
      <alignment horizontal="center" textRotation="90"/>
    </xf>
    <xf numFmtId="0" fontId="4" fillId="0" borderId="19" xfId="0" applyFont="1" applyBorder="1" applyAlignment="1">
      <alignment horizontal="center" textRotation="90"/>
    </xf>
    <xf numFmtId="0" fontId="4" fillId="0" borderId="47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4" fillId="0" borderId="28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39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textRotation="90"/>
    </xf>
    <xf numFmtId="0" fontId="0" fillId="0" borderId="45" xfId="0" applyBorder="1" applyAlignment="1">
      <alignment horizontal="center" textRotation="90"/>
    </xf>
    <xf numFmtId="0" fontId="0" fillId="0" borderId="46" xfId="0" applyBorder="1" applyAlignment="1">
      <alignment horizontal="center" textRotation="90"/>
    </xf>
    <xf numFmtId="0" fontId="18" fillId="0" borderId="9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 textRotation="90"/>
    </xf>
  </cellXfs>
  <cellStyles count="4">
    <cellStyle name="Hyperlink" xfId="1" builtinId="8"/>
    <cellStyle name="Normal" xfId="0" builtinId="0"/>
    <cellStyle name="Normal 2" xfId="2"/>
    <cellStyle name="Обычный_EKV07vah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pla.yhiselamu@gmail.com" TargetMode="External"/><Relationship Id="rId1" Type="http://schemas.openxmlformats.org/officeDocument/2006/relationships/hyperlink" Target="https://rapla.kovtp.ee/majut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P18" sqref="P18"/>
    </sheetView>
  </sheetViews>
  <sheetFormatPr baseColWidth="10" defaultRowHeight="13" x14ac:dyDescent="0.15"/>
  <cols>
    <col min="1" max="1" width="4.1640625" customWidth="1"/>
    <col min="2" max="2" width="19" customWidth="1"/>
    <col min="3" max="3" width="4.1640625" customWidth="1"/>
    <col min="4" max="4" width="4.83203125" customWidth="1"/>
    <col min="5" max="14" width="5" customWidth="1"/>
    <col min="15" max="256" width="8.83203125" customWidth="1"/>
  </cols>
  <sheetData>
    <row r="1" spans="1:15" ht="18" x14ac:dyDescent="0.2">
      <c r="A1" s="4" t="s">
        <v>34</v>
      </c>
      <c r="B1" s="4"/>
      <c r="C1" s="4"/>
      <c r="D1" s="4"/>
      <c r="E1" s="4"/>
      <c r="F1" s="4"/>
      <c r="G1" s="4"/>
      <c r="H1" s="4"/>
      <c r="I1" s="4"/>
    </row>
    <row r="2" spans="1:15" ht="18" x14ac:dyDescent="0.2">
      <c r="A2" s="4"/>
      <c r="B2" s="49" t="s">
        <v>35</v>
      </c>
      <c r="C2" s="49"/>
      <c r="D2" s="32"/>
      <c r="E2" s="36"/>
      <c r="F2" s="36"/>
      <c r="G2" s="36"/>
      <c r="H2" s="36"/>
      <c r="I2" s="32"/>
      <c r="J2" s="32"/>
      <c r="K2" s="32"/>
    </row>
    <row r="3" spans="1:15" ht="18" x14ac:dyDescent="0.2">
      <c r="A3" s="4" t="s">
        <v>24</v>
      </c>
      <c r="B3" s="4"/>
      <c r="C3" s="4"/>
      <c r="D3" s="49" t="s">
        <v>76</v>
      </c>
      <c r="E3" s="7"/>
      <c r="F3" s="7"/>
      <c r="G3" s="7"/>
      <c r="H3" s="7"/>
      <c r="I3" s="7"/>
      <c r="J3" s="7"/>
    </row>
    <row r="4" spans="1:15" ht="18" x14ac:dyDescent="0.2">
      <c r="A4" s="4"/>
      <c r="D4" s="4"/>
      <c r="E4" s="204"/>
      <c r="F4" s="204"/>
      <c r="G4" s="71"/>
      <c r="H4" s="71"/>
      <c r="I4" s="38"/>
      <c r="J4" s="38"/>
      <c r="K4" s="38"/>
      <c r="L4" s="38"/>
    </row>
    <row r="5" spans="1:15" ht="16" x14ac:dyDescent="0.2">
      <c r="B5" s="13"/>
      <c r="C5" s="13"/>
      <c r="D5" s="16"/>
      <c r="E5" s="207" t="s">
        <v>36</v>
      </c>
      <c r="F5" s="208"/>
      <c r="G5" s="208"/>
      <c r="H5" s="209"/>
      <c r="I5" s="205" t="s">
        <v>37</v>
      </c>
      <c r="J5" s="205"/>
      <c r="K5" s="205"/>
      <c r="L5" s="206"/>
      <c r="M5" s="41"/>
      <c r="N5" s="7"/>
    </row>
    <row r="6" spans="1:15" ht="109" x14ac:dyDescent="0.15">
      <c r="A6" s="1"/>
      <c r="B6" s="106"/>
      <c r="C6" s="108" t="s">
        <v>58</v>
      </c>
      <c r="D6" s="105" t="s">
        <v>57</v>
      </c>
      <c r="E6" s="15" t="s">
        <v>9</v>
      </c>
      <c r="F6" s="72" t="s">
        <v>10</v>
      </c>
      <c r="G6" s="51" t="s">
        <v>45</v>
      </c>
      <c r="H6" s="74" t="s">
        <v>46</v>
      </c>
      <c r="I6" s="83" t="s">
        <v>9</v>
      </c>
      <c r="J6" s="84" t="s">
        <v>10</v>
      </c>
      <c r="K6" s="84" t="s">
        <v>45</v>
      </c>
      <c r="L6" s="85" t="s">
        <v>46</v>
      </c>
      <c r="M6" s="79" t="s">
        <v>47</v>
      </c>
      <c r="N6" s="77" t="s">
        <v>48</v>
      </c>
    </row>
    <row r="7" spans="1:15" ht="16" x14ac:dyDescent="0.2">
      <c r="A7" s="34">
        <v>1</v>
      </c>
      <c r="B7" s="2" t="s">
        <v>1</v>
      </c>
      <c r="C7" s="109">
        <v>17</v>
      </c>
      <c r="D7" s="109">
        <f t="shared" ref="D7:D19" si="0">SUM(E7:L7)</f>
        <v>22</v>
      </c>
      <c r="E7" s="111">
        <v>3</v>
      </c>
      <c r="F7" s="112">
        <v>3</v>
      </c>
      <c r="G7" s="113">
        <v>5</v>
      </c>
      <c r="H7" s="114">
        <v>5</v>
      </c>
      <c r="I7" s="115">
        <v>6</v>
      </c>
      <c r="J7" s="116"/>
      <c r="K7" s="113"/>
      <c r="L7" s="117"/>
      <c r="M7" s="78">
        <v>3</v>
      </c>
      <c r="N7" s="78"/>
      <c r="O7" s="76"/>
    </row>
    <row r="8" spans="1:15" ht="16" x14ac:dyDescent="0.2">
      <c r="A8" s="34">
        <v>2</v>
      </c>
      <c r="B8" s="5" t="s">
        <v>8</v>
      </c>
      <c r="C8" s="109">
        <v>4</v>
      </c>
      <c r="D8" s="109">
        <f t="shared" si="0"/>
        <v>4</v>
      </c>
      <c r="E8" s="118">
        <v>1</v>
      </c>
      <c r="F8" s="112">
        <v>1</v>
      </c>
      <c r="G8" s="113"/>
      <c r="H8" s="114"/>
      <c r="I8" s="119">
        <v>1</v>
      </c>
      <c r="J8" s="116">
        <v>1</v>
      </c>
      <c r="K8" s="113"/>
      <c r="L8" s="117"/>
      <c r="M8" s="78">
        <v>1</v>
      </c>
      <c r="N8" s="78">
        <v>1</v>
      </c>
    </row>
    <row r="9" spans="1:15" ht="16" x14ac:dyDescent="0.2">
      <c r="A9" s="34">
        <v>3</v>
      </c>
      <c r="B9" s="5" t="s">
        <v>49</v>
      </c>
      <c r="C9" s="109">
        <v>7</v>
      </c>
      <c r="D9" s="109">
        <f t="shared" si="0"/>
        <v>7</v>
      </c>
      <c r="E9" s="118"/>
      <c r="F9" s="112">
        <v>6</v>
      </c>
      <c r="G9" s="113"/>
      <c r="H9" s="113"/>
      <c r="I9" s="120">
        <v>1</v>
      </c>
      <c r="J9" s="116"/>
      <c r="K9" s="113"/>
      <c r="L9" s="117"/>
      <c r="M9" s="78"/>
      <c r="N9" s="78"/>
    </row>
    <row r="10" spans="1:15" ht="16" x14ac:dyDescent="0.2">
      <c r="A10" s="34">
        <v>4</v>
      </c>
      <c r="B10" s="2" t="s">
        <v>2</v>
      </c>
      <c r="C10" s="109">
        <v>16</v>
      </c>
      <c r="D10" s="109">
        <f t="shared" si="0"/>
        <v>16</v>
      </c>
      <c r="E10" s="118">
        <v>1</v>
      </c>
      <c r="F10" s="112">
        <v>5</v>
      </c>
      <c r="G10" s="113">
        <v>2</v>
      </c>
      <c r="H10" s="114">
        <v>2</v>
      </c>
      <c r="I10" s="121">
        <v>2</v>
      </c>
      <c r="J10" s="122">
        <v>4</v>
      </c>
      <c r="K10" s="113"/>
      <c r="L10" s="117"/>
      <c r="M10" s="78">
        <v>1</v>
      </c>
      <c r="N10" s="78">
        <v>3</v>
      </c>
    </row>
    <row r="11" spans="1:15" ht="16" x14ac:dyDescent="0.2">
      <c r="A11" s="34">
        <v>5</v>
      </c>
      <c r="B11" s="107" t="s">
        <v>4</v>
      </c>
      <c r="C11" s="109">
        <v>34</v>
      </c>
      <c r="D11" s="109">
        <f t="shared" si="0"/>
        <v>47</v>
      </c>
      <c r="E11" s="123">
        <v>6</v>
      </c>
      <c r="F11" s="112">
        <v>9</v>
      </c>
      <c r="G11" s="113">
        <v>9</v>
      </c>
      <c r="H11" s="114">
        <v>9</v>
      </c>
      <c r="I11" s="124">
        <v>3</v>
      </c>
      <c r="J11" s="125">
        <v>5</v>
      </c>
      <c r="K11" s="125">
        <v>3</v>
      </c>
      <c r="L11" s="126">
        <v>3</v>
      </c>
      <c r="M11" s="78">
        <v>3</v>
      </c>
      <c r="N11" s="78">
        <v>3</v>
      </c>
    </row>
    <row r="12" spans="1:15" ht="16" x14ac:dyDescent="0.2">
      <c r="A12" s="34">
        <v>6</v>
      </c>
      <c r="B12" s="3" t="s">
        <v>25</v>
      </c>
      <c r="C12" s="109">
        <v>16</v>
      </c>
      <c r="D12" s="109">
        <f>SUM(E12:L12)</f>
        <v>16</v>
      </c>
      <c r="E12" s="113">
        <v>5</v>
      </c>
      <c r="F12" s="127">
        <v>4</v>
      </c>
      <c r="G12" s="128"/>
      <c r="H12" s="129"/>
      <c r="I12" s="122">
        <v>4</v>
      </c>
      <c r="J12" s="125">
        <v>3</v>
      </c>
      <c r="K12" s="113"/>
      <c r="L12" s="117"/>
      <c r="M12" s="78">
        <v>4</v>
      </c>
      <c r="N12" s="78">
        <v>3</v>
      </c>
    </row>
    <row r="13" spans="1:15" ht="12.75" customHeight="1" x14ac:dyDescent="0.2">
      <c r="A13" s="34">
        <v>7</v>
      </c>
      <c r="B13" s="6" t="s">
        <v>59</v>
      </c>
      <c r="C13" s="109">
        <v>11</v>
      </c>
      <c r="D13" s="109">
        <f t="shared" si="0"/>
        <v>11</v>
      </c>
      <c r="E13" s="113">
        <v>5</v>
      </c>
      <c r="F13" s="112">
        <v>3</v>
      </c>
      <c r="G13" s="113"/>
      <c r="H13" s="114"/>
      <c r="I13" s="122"/>
      <c r="J13" s="125">
        <v>3</v>
      </c>
      <c r="K13" s="128"/>
      <c r="L13" s="117"/>
      <c r="M13" s="78"/>
      <c r="N13" s="78"/>
    </row>
    <row r="14" spans="1:15" ht="12.75" customHeight="1" x14ac:dyDescent="0.2">
      <c r="A14" s="34">
        <v>8</v>
      </c>
      <c r="B14" s="6" t="s">
        <v>50</v>
      </c>
      <c r="C14" s="109">
        <v>5</v>
      </c>
      <c r="D14" s="109">
        <f t="shared" si="0"/>
        <v>5</v>
      </c>
      <c r="E14" s="130">
        <v>3</v>
      </c>
      <c r="F14" s="112"/>
      <c r="G14" s="113"/>
      <c r="H14" s="114"/>
      <c r="I14" s="122">
        <v>2</v>
      </c>
      <c r="J14" s="116"/>
      <c r="K14" s="128"/>
      <c r="L14" s="117"/>
      <c r="M14" s="78"/>
      <c r="N14" s="78"/>
    </row>
    <row r="15" spans="1:15" ht="12.75" customHeight="1" x14ac:dyDescent="0.2">
      <c r="A15" s="34">
        <v>9</v>
      </c>
      <c r="B15" s="14" t="s">
        <v>3</v>
      </c>
      <c r="C15" s="109">
        <v>17</v>
      </c>
      <c r="D15" s="109">
        <f t="shared" si="0"/>
        <v>19</v>
      </c>
      <c r="E15" s="131">
        <v>4</v>
      </c>
      <c r="F15" s="112">
        <v>7</v>
      </c>
      <c r="G15" s="113">
        <v>1</v>
      </c>
      <c r="H15" s="114">
        <v>1</v>
      </c>
      <c r="I15" s="132"/>
      <c r="J15" s="116">
        <v>6</v>
      </c>
      <c r="K15" s="97"/>
      <c r="L15" s="117"/>
      <c r="M15" s="78"/>
      <c r="N15" s="78">
        <v>2</v>
      </c>
    </row>
    <row r="16" spans="1:15" ht="12.75" customHeight="1" x14ac:dyDescent="0.2">
      <c r="A16" s="34">
        <v>10</v>
      </c>
      <c r="B16" s="14" t="s">
        <v>33</v>
      </c>
      <c r="C16" s="109">
        <v>5</v>
      </c>
      <c r="D16" s="109">
        <f t="shared" si="0"/>
        <v>5</v>
      </c>
      <c r="E16" s="131"/>
      <c r="F16" s="133">
        <v>5</v>
      </c>
      <c r="G16" s="113"/>
      <c r="H16" s="114"/>
      <c r="I16" s="121"/>
      <c r="J16" s="116"/>
      <c r="K16" s="97"/>
      <c r="L16" s="117"/>
      <c r="M16" s="78"/>
      <c r="N16" s="78"/>
    </row>
    <row r="17" spans="1:16" ht="16" x14ac:dyDescent="0.2">
      <c r="A17" s="34">
        <v>11</v>
      </c>
      <c r="B17" s="107" t="s">
        <v>81</v>
      </c>
      <c r="C17" s="109">
        <v>10</v>
      </c>
      <c r="D17" s="109">
        <f t="shared" si="0"/>
        <v>10</v>
      </c>
      <c r="E17" s="111"/>
      <c r="F17" s="112">
        <v>3</v>
      </c>
      <c r="G17" s="113"/>
      <c r="H17" s="114"/>
      <c r="I17" s="132"/>
      <c r="J17" s="125">
        <v>7</v>
      </c>
      <c r="K17" s="113"/>
      <c r="L17" s="117"/>
      <c r="M17" s="78"/>
      <c r="N17" s="78">
        <v>1</v>
      </c>
    </row>
    <row r="18" spans="1:16" ht="16" x14ac:dyDescent="0.2">
      <c r="A18" s="34">
        <v>12</v>
      </c>
      <c r="B18" s="5" t="s">
        <v>0</v>
      </c>
      <c r="C18" s="109">
        <v>11</v>
      </c>
      <c r="D18" s="109">
        <f t="shared" si="0"/>
        <v>11</v>
      </c>
      <c r="E18" s="111">
        <v>5</v>
      </c>
      <c r="F18" s="112"/>
      <c r="G18" s="113"/>
      <c r="H18" s="114"/>
      <c r="I18" s="132">
        <v>2</v>
      </c>
      <c r="J18" s="125">
        <v>4</v>
      </c>
      <c r="K18" s="113"/>
      <c r="L18" s="117"/>
      <c r="M18" s="78">
        <v>2</v>
      </c>
      <c r="N18" s="78"/>
    </row>
    <row r="19" spans="1:16" ht="16" x14ac:dyDescent="0.2">
      <c r="A19" s="34">
        <v>13</v>
      </c>
      <c r="B19" s="76" t="s">
        <v>51</v>
      </c>
      <c r="C19" s="109">
        <v>3</v>
      </c>
      <c r="D19" s="109">
        <f t="shared" si="0"/>
        <v>3</v>
      </c>
      <c r="E19" s="111"/>
      <c r="F19" s="112">
        <v>3</v>
      </c>
      <c r="G19" s="113"/>
      <c r="H19" s="114"/>
      <c r="I19" s="132"/>
      <c r="J19" s="125"/>
      <c r="K19" s="113"/>
      <c r="L19" s="117"/>
      <c r="M19" s="78"/>
      <c r="N19" s="78"/>
      <c r="P19" s="76"/>
    </row>
    <row r="20" spans="1:16" x14ac:dyDescent="0.15">
      <c r="A20" s="1"/>
      <c r="B20" s="17" t="s">
        <v>5</v>
      </c>
      <c r="C20" s="110">
        <f>SUM(C7:C19)</f>
        <v>156</v>
      </c>
      <c r="D20" s="163">
        <f t="shared" ref="D20:N20" si="1">SUM(D7:D19)</f>
        <v>176</v>
      </c>
      <c r="E20" s="20">
        <f t="shared" si="1"/>
        <v>33</v>
      </c>
      <c r="F20" s="73">
        <f t="shared" si="1"/>
        <v>49</v>
      </c>
      <c r="G20" s="19">
        <f t="shared" si="1"/>
        <v>17</v>
      </c>
      <c r="H20" s="75">
        <f t="shared" si="1"/>
        <v>17</v>
      </c>
      <c r="I20" s="86">
        <f t="shared" si="1"/>
        <v>21</v>
      </c>
      <c r="J20" s="87">
        <f t="shared" si="1"/>
        <v>33</v>
      </c>
      <c r="K20" s="88">
        <f t="shared" si="1"/>
        <v>3</v>
      </c>
      <c r="L20" s="88">
        <f t="shared" si="1"/>
        <v>3</v>
      </c>
      <c r="M20" s="78">
        <f t="shared" si="1"/>
        <v>14</v>
      </c>
      <c r="N20" s="78">
        <f t="shared" si="1"/>
        <v>13</v>
      </c>
      <c r="P20" s="7"/>
    </row>
    <row r="21" spans="1:16" x14ac:dyDescent="0.15">
      <c r="A21" s="7"/>
      <c r="B21" s="8"/>
      <c r="C21" s="8"/>
      <c r="D21" s="8"/>
      <c r="E21" s="11"/>
      <c r="F21" s="12"/>
      <c r="G21" s="12"/>
      <c r="H21" s="12"/>
      <c r="I21" s="12"/>
      <c r="J21" s="12"/>
    </row>
    <row r="22" spans="1:16" ht="19.5" customHeight="1" x14ac:dyDescent="0.15">
      <c r="A22" s="7"/>
      <c r="B22" s="8"/>
      <c r="C22" s="8"/>
      <c r="D22" s="8"/>
      <c r="E22" s="9"/>
      <c r="F22" s="202" t="s">
        <v>7</v>
      </c>
      <c r="G22" s="64"/>
      <c r="H22" s="64"/>
      <c r="I22" s="8"/>
      <c r="J22" s="8"/>
    </row>
    <row r="23" spans="1:16" ht="16.5" customHeight="1" x14ac:dyDescent="0.15">
      <c r="B23" s="203" t="s">
        <v>6</v>
      </c>
      <c r="C23" s="203"/>
      <c r="D23" s="203"/>
      <c r="E23" s="203"/>
      <c r="F23" s="202"/>
      <c r="G23" s="64"/>
      <c r="H23" s="64"/>
      <c r="N23" s="7"/>
    </row>
    <row r="24" spans="1:16" x14ac:dyDescent="0.15">
      <c r="B24" s="10" t="s">
        <v>38</v>
      </c>
      <c r="C24" s="10"/>
      <c r="D24" s="10"/>
      <c r="E24" s="18">
        <v>3</v>
      </c>
      <c r="F24" s="18">
        <f>SUM(E20)</f>
        <v>33</v>
      </c>
      <c r="G24" s="21"/>
      <c r="H24" s="21"/>
      <c r="N24" s="7"/>
    </row>
    <row r="25" spans="1:16" x14ac:dyDescent="0.15">
      <c r="B25" s="10" t="s">
        <v>39</v>
      </c>
      <c r="C25" s="10"/>
      <c r="E25" s="18">
        <v>3</v>
      </c>
      <c r="F25" s="18">
        <f>SUM(I20)</f>
        <v>21</v>
      </c>
      <c r="G25" s="21"/>
      <c r="H25" s="21"/>
      <c r="O25" s="7"/>
    </row>
    <row r="26" spans="1:16" x14ac:dyDescent="0.15">
      <c r="B26" s="10"/>
      <c r="C26" s="10"/>
      <c r="F26" s="18">
        <f>SUM(F24:F25)</f>
        <v>54</v>
      </c>
      <c r="G26" s="18"/>
      <c r="H26" s="18"/>
    </row>
    <row r="27" spans="1:16" x14ac:dyDescent="0.15">
      <c r="B27" s="10"/>
      <c r="C27" s="10"/>
      <c r="F27" s="21"/>
      <c r="G27" s="21"/>
      <c r="H27" s="21"/>
    </row>
    <row r="28" spans="1:16" x14ac:dyDescent="0.15">
      <c r="B28" s="10" t="s">
        <v>11</v>
      </c>
      <c r="C28" s="10"/>
      <c r="D28" s="10"/>
      <c r="E28" s="18">
        <v>3</v>
      </c>
      <c r="F28" s="18">
        <f>SUM(F20,J20)</f>
        <v>82</v>
      </c>
      <c r="G28" s="21"/>
      <c r="H28" s="21"/>
    </row>
    <row r="29" spans="1:16" x14ac:dyDescent="0.15">
      <c r="B29" s="76" t="s">
        <v>108</v>
      </c>
      <c r="C29" s="201" t="s">
        <v>109</v>
      </c>
      <c r="F29" s="29"/>
      <c r="G29" s="29"/>
      <c r="H29" s="29"/>
    </row>
    <row r="30" spans="1:16" x14ac:dyDescent="0.15">
      <c r="B30" s="76" t="s">
        <v>111</v>
      </c>
      <c r="D30" s="201" t="s">
        <v>110</v>
      </c>
    </row>
  </sheetData>
  <mergeCells count="5">
    <mergeCell ref="F22:F23"/>
    <mergeCell ref="B23:E23"/>
    <mergeCell ref="E4:F4"/>
    <mergeCell ref="I5:L5"/>
    <mergeCell ref="E5:H5"/>
  </mergeCells>
  <phoneticPr fontId="7" type="noConversion"/>
  <hyperlinks>
    <hyperlink ref="C29" r:id="rId1"/>
    <hyperlink ref="D30" r:id="rId2"/>
  </hyperlink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R27" sqref="R27"/>
    </sheetView>
  </sheetViews>
  <sheetFormatPr baseColWidth="10" defaultColWidth="9.1640625" defaultRowHeight="13" x14ac:dyDescent="0.15"/>
  <cols>
    <col min="1" max="1" width="3.83203125" style="23" customWidth="1"/>
    <col min="2" max="2" width="19.83203125" style="23" customWidth="1"/>
    <col min="3" max="3" width="6.5" style="23" customWidth="1"/>
    <col min="4" max="5" width="7.1640625" style="23" customWidth="1"/>
    <col min="6" max="7" width="6.5" style="23" customWidth="1"/>
    <col min="8" max="8" width="7.1640625" style="28" customWidth="1"/>
    <col min="9" max="9" width="7.1640625" style="23" customWidth="1"/>
    <col min="10" max="11" width="6.5" style="23" customWidth="1"/>
    <col min="12" max="13" width="7.1640625" style="23" customWidth="1"/>
    <col min="14" max="14" width="6.5" style="23" customWidth="1"/>
    <col min="15" max="15" width="3.83203125" style="23" customWidth="1"/>
    <col min="16" max="16" width="4.6640625" style="23" customWidth="1"/>
    <col min="17" max="16384" width="9.1640625" style="23"/>
  </cols>
  <sheetData>
    <row r="1" spans="1:16" ht="18" x14ac:dyDescent="0.2">
      <c r="B1" s="4" t="s">
        <v>34</v>
      </c>
      <c r="C1" s="4"/>
      <c r="D1" s="4"/>
      <c r="E1" s="4"/>
      <c r="F1" s="4"/>
      <c r="G1" s="4"/>
      <c r="H1" s="4"/>
      <c r="I1" s="4"/>
      <c r="J1" s="4"/>
      <c r="K1"/>
      <c r="L1"/>
    </row>
    <row r="2" spans="1:16" ht="18" x14ac:dyDescent="0.2">
      <c r="B2" s="4"/>
      <c r="C2" s="49" t="s">
        <v>35</v>
      </c>
      <c r="D2" s="49"/>
      <c r="E2" s="32"/>
      <c r="F2" s="36"/>
      <c r="G2" s="36"/>
      <c r="H2" s="36"/>
      <c r="I2" s="36"/>
      <c r="J2" s="32"/>
      <c r="K2" s="32"/>
      <c r="L2" s="32"/>
    </row>
    <row r="3" spans="1:16" ht="18" x14ac:dyDescent="0.2">
      <c r="B3" s="4" t="s">
        <v>24</v>
      </c>
      <c r="C3" s="4"/>
      <c r="D3" s="49" t="s">
        <v>76</v>
      </c>
      <c r="E3" s="7"/>
      <c r="F3" s="7"/>
      <c r="G3"/>
      <c r="H3"/>
      <c r="I3"/>
    </row>
    <row r="4" spans="1:16" ht="15" thickBot="1" x14ac:dyDescent="0.2">
      <c r="C4" s="226" t="s">
        <v>20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6" ht="16.5" customHeight="1" thickBot="1" x14ac:dyDescent="0.25">
      <c r="C5" s="217" t="s">
        <v>77</v>
      </c>
      <c r="D5" s="218"/>
      <c r="E5" s="218"/>
      <c r="F5" s="219"/>
      <c r="G5" s="217" t="s">
        <v>78</v>
      </c>
      <c r="H5" s="218"/>
      <c r="I5" s="218"/>
      <c r="J5" s="219"/>
      <c r="K5" s="217" t="s">
        <v>79</v>
      </c>
      <c r="L5" s="218"/>
      <c r="M5" s="218"/>
      <c r="N5" s="219"/>
    </row>
    <row r="6" spans="1:16" ht="15.75" customHeight="1" x14ac:dyDescent="0.2">
      <c r="B6" s="22" t="s">
        <v>12</v>
      </c>
      <c r="C6" s="231" t="s">
        <v>60</v>
      </c>
      <c r="D6" s="232"/>
      <c r="E6" s="232"/>
      <c r="F6" s="233"/>
      <c r="G6" s="234" t="s">
        <v>61</v>
      </c>
      <c r="H6" s="235"/>
      <c r="I6" s="235"/>
      <c r="J6" s="236"/>
      <c r="K6" s="220" t="s">
        <v>62</v>
      </c>
      <c r="L6" s="221"/>
      <c r="M6" s="221"/>
      <c r="N6" s="222"/>
      <c r="O6" s="228" t="s">
        <v>56</v>
      </c>
      <c r="P6" s="223" t="s">
        <v>19</v>
      </c>
    </row>
    <row r="7" spans="1:16" ht="16" x14ac:dyDescent="0.2">
      <c r="B7" s="25"/>
      <c r="C7" s="53" t="s">
        <v>13</v>
      </c>
      <c r="D7" s="26" t="s">
        <v>14</v>
      </c>
      <c r="E7" s="81" t="s">
        <v>14</v>
      </c>
      <c r="F7" s="168" t="s">
        <v>13</v>
      </c>
      <c r="G7" s="164" t="s">
        <v>13</v>
      </c>
      <c r="H7" s="26" t="s">
        <v>14</v>
      </c>
      <c r="I7" s="81" t="s">
        <v>14</v>
      </c>
      <c r="J7" s="168" t="s">
        <v>13</v>
      </c>
      <c r="K7" s="164" t="s">
        <v>13</v>
      </c>
      <c r="L7" s="26" t="s">
        <v>14</v>
      </c>
      <c r="M7" s="81" t="s">
        <v>14</v>
      </c>
      <c r="N7" s="168" t="s">
        <v>13</v>
      </c>
      <c r="O7" s="229"/>
      <c r="P7" s="224"/>
    </row>
    <row r="8" spans="1:16" ht="16" x14ac:dyDescent="0.2">
      <c r="B8" s="25"/>
      <c r="C8" s="50" t="s">
        <v>54</v>
      </c>
      <c r="D8" s="31" t="s">
        <v>52</v>
      </c>
      <c r="E8" s="89" t="s">
        <v>53</v>
      </c>
      <c r="F8" s="169" t="s">
        <v>55</v>
      </c>
      <c r="G8" s="164" t="s">
        <v>54</v>
      </c>
      <c r="H8" s="31" t="s">
        <v>52</v>
      </c>
      <c r="I8" s="89" t="s">
        <v>53</v>
      </c>
      <c r="J8" s="169" t="s">
        <v>55</v>
      </c>
      <c r="K8" s="164" t="s">
        <v>54</v>
      </c>
      <c r="L8" s="31" t="s">
        <v>52</v>
      </c>
      <c r="M8" s="89" t="s">
        <v>53</v>
      </c>
      <c r="N8" s="169" t="s">
        <v>55</v>
      </c>
      <c r="O8" s="229"/>
      <c r="P8" s="224"/>
    </row>
    <row r="9" spans="1:16" ht="16" x14ac:dyDescent="0.2">
      <c r="B9" s="25"/>
      <c r="C9" s="62" t="s">
        <v>32</v>
      </c>
      <c r="D9" s="63" t="s">
        <v>31</v>
      </c>
      <c r="E9" s="92" t="s">
        <v>30</v>
      </c>
      <c r="F9" s="170" t="s">
        <v>82</v>
      </c>
      <c r="G9" s="165" t="s">
        <v>32</v>
      </c>
      <c r="H9" s="63" t="s">
        <v>31</v>
      </c>
      <c r="I9" s="92" t="s">
        <v>30</v>
      </c>
      <c r="J9" s="170" t="s">
        <v>82</v>
      </c>
      <c r="K9" s="165" t="s">
        <v>32</v>
      </c>
      <c r="L9" s="63" t="s">
        <v>31</v>
      </c>
      <c r="M9" s="92" t="s">
        <v>30</v>
      </c>
      <c r="N9" s="170" t="s">
        <v>82</v>
      </c>
      <c r="O9" s="230"/>
      <c r="P9" s="225"/>
    </row>
    <row r="10" spans="1:16" ht="16" x14ac:dyDescent="0.2">
      <c r="A10" s="30">
        <v>1</v>
      </c>
      <c r="B10" s="181" t="s">
        <v>1</v>
      </c>
      <c r="C10" s="82">
        <v>1</v>
      </c>
      <c r="D10" s="31">
        <v>1</v>
      </c>
      <c r="E10" s="89"/>
      <c r="F10" s="171">
        <v>2</v>
      </c>
      <c r="G10" s="166">
        <v>1</v>
      </c>
      <c r="H10" s="31">
        <v>1</v>
      </c>
      <c r="I10" s="89"/>
      <c r="J10" s="171">
        <v>2</v>
      </c>
      <c r="K10" s="174">
        <v>1</v>
      </c>
      <c r="L10" s="96">
        <v>1</v>
      </c>
      <c r="M10" s="89"/>
      <c r="N10" s="180">
        <v>2</v>
      </c>
      <c r="O10" s="141">
        <v>10</v>
      </c>
      <c r="P10" s="94">
        <f>SUM(C10:O10)</f>
        <v>22</v>
      </c>
    </row>
    <row r="11" spans="1:16" ht="16" x14ac:dyDescent="0.2">
      <c r="A11" s="30">
        <v>2</v>
      </c>
      <c r="B11" s="182" t="s">
        <v>8</v>
      </c>
      <c r="C11" s="82">
        <v>1</v>
      </c>
      <c r="D11" s="31"/>
      <c r="E11" s="89"/>
      <c r="F11" s="171">
        <v>1</v>
      </c>
      <c r="G11" s="166"/>
      <c r="H11" s="31">
        <v>1</v>
      </c>
      <c r="I11" s="89">
        <v>1</v>
      </c>
      <c r="J11" s="171"/>
      <c r="K11" s="174"/>
      <c r="L11" s="96"/>
      <c r="M11" s="89"/>
      <c r="N11" s="180"/>
      <c r="O11" s="95"/>
      <c r="P11" s="94">
        <f>SUM(C11:O11)</f>
        <v>4</v>
      </c>
    </row>
    <row r="12" spans="1:16" ht="16" x14ac:dyDescent="0.2">
      <c r="A12" s="30">
        <v>3</v>
      </c>
      <c r="B12" s="182" t="s">
        <v>49</v>
      </c>
      <c r="C12" s="82"/>
      <c r="D12" s="31">
        <v>2</v>
      </c>
      <c r="E12" s="89"/>
      <c r="F12" s="171"/>
      <c r="G12" s="166"/>
      <c r="H12" s="31">
        <v>2</v>
      </c>
      <c r="I12" s="89"/>
      <c r="J12" s="171"/>
      <c r="K12" s="174"/>
      <c r="L12" s="96">
        <v>2</v>
      </c>
      <c r="M12" s="89"/>
      <c r="N12" s="180">
        <v>1</v>
      </c>
      <c r="O12" s="95"/>
      <c r="P12" s="94">
        <f>SUM(C12:O12)</f>
        <v>7</v>
      </c>
    </row>
    <row r="13" spans="1:16" ht="16" x14ac:dyDescent="0.2">
      <c r="A13" s="30">
        <v>4</v>
      </c>
      <c r="B13" s="181" t="s">
        <v>2</v>
      </c>
      <c r="C13" s="98"/>
      <c r="D13" s="52">
        <v>2</v>
      </c>
      <c r="E13" s="90">
        <v>2</v>
      </c>
      <c r="F13" s="172">
        <v>2</v>
      </c>
      <c r="G13" s="167">
        <v>1</v>
      </c>
      <c r="H13" s="52"/>
      <c r="I13" s="90"/>
      <c r="J13" s="172"/>
      <c r="K13" s="174"/>
      <c r="L13" s="96">
        <v>3</v>
      </c>
      <c r="M13" s="89">
        <v>2</v>
      </c>
      <c r="N13" s="180"/>
      <c r="O13" s="95">
        <v>4</v>
      </c>
      <c r="P13" s="94">
        <f>SUM(C13:O13)</f>
        <v>16</v>
      </c>
    </row>
    <row r="14" spans="1:16" ht="16" x14ac:dyDescent="0.2">
      <c r="A14" s="30">
        <v>5</v>
      </c>
      <c r="B14" s="183" t="s">
        <v>4</v>
      </c>
      <c r="C14" s="82">
        <v>4</v>
      </c>
      <c r="D14" s="31">
        <v>3</v>
      </c>
      <c r="E14" s="89">
        <v>3</v>
      </c>
      <c r="F14" s="171">
        <v>1</v>
      </c>
      <c r="G14" s="166"/>
      <c r="H14" s="31">
        <v>2</v>
      </c>
      <c r="I14" s="90">
        <v>2</v>
      </c>
      <c r="J14" s="171">
        <v>2</v>
      </c>
      <c r="K14" s="174">
        <v>2</v>
      </c>
      <c r="L14" s="96">
        <v>4</v>
      </c>
      <c r="M14" s="89"/>
      <c r="N14" s="180"/>
      <c r="O14" s="95">
        <v>24</v>
      </c>
      <c r="P14" s="94">
        <f>SUM(C14:O14)</f>
        <v>47</v>
      </c>
    </row>
    <row r="15" spans="1:16" ht="16" x14ac:dyDescent="0.2">
      <c r="A15" s="30">
        <v>6</v>
      </c>
      <c r="B15" s="184" t="s">
        <v>25</v>
      </c>
      <c r="C15" s="82"/>
      <c r="D15" s="31"/>
      <c r="E15" s="89"/>
      <c r="F15" s="171"/>
      <c r="G15" s="166">
        <v>3</v>
      </c>
      <c r="H15" s="31">
        <v>2</v>
      </c>
      <c r="I15" s="89">
        <v>2</v>
      </c>
      <c r="J15" s="171">
        <v>2</v>
      </c>
      <c r="K15" s="174">
        <v>2</v>
      </c>
      <c r="L15" s="96">
        <v>2</v>
      </c>
      <c r="M15" s="89">
        <v>1</v>
      </c>
      <c r="N15" s="180">
        <v>2</v>
      </c>
      <c r="O15" s="95"/>
      <c r="P15" s="94">
        <f t="shared" ref="P15:P22" si="0">SUM(C15:O15)</f>
        <v>16</v>
      </c>
    </row>
    <row r="16" spans="1:16" ht="16" x14ac:dyDescent="0.2">
      <c r="A16" s="30">
        <v>7</v>
      </c>
      <c r="B16" s="185" t="s">
        <v>59</v>
      </c>
      <c r="C16" s="82">
        <v>1</v>
      </c>
      <c r="D16" s="31">
        <v>1</v>
      </c>
      <c r="E16" s="89">
        <v>1</v>
      </c>
      <c r="F16" s="171"/>
      <c r="G16" s="166"/>
      <c r="H16" s="31">
        <v>2</v>
      </c>
      <c r="I16" s="89">
        <v>2</v>
      </c>
      <c r="J16" s="171"/>
      <c r="K16" s="175">
        <v>4</v>
      </c>
      <c r="L16" s="96"/>
      <c r="M16" s="89"/>
      <c r="N16" s="180"/>
      <c r="O16" s="95"/>
      <c r="P16" s="94">
        <f t="shared" si="0"/>
        <v>11</v>
      </c>
    </row>
    <row r="17" spans="1:17" ht="16" x14ac:dyDescent="0.2">
      <c r="A17" s="30">
        <v>8</v>
      </c>
      <c r="B17" s="185" t="s">
        <v>50</v>
      </c>
      <c r="C17" s="82">
        <v>2</v>
      </c>
      <c r="D17" s="31"/>
      <c r="E17" s="89"/>
      <c r="F17" s="171">
        <v>1</v>
      </c>
      <c r="G17" s="166">
        <v>1</v>
      </c>
      <c r="H17" s="31"/>
      <c r="I17" s="89"/>
      <c r="J17" s="171">
        <v>1</v>
      </c>
      <c r="K17" s="175"/>
      <c r="L17" s="96"/>
      <c r="M17" s="89"/>
      <c r="N17" s="180"/>
      <c r="O17" s="95"/>
      <c r="P17" s="94">
        <f t="shared" si="0"/>
        <v>5</v>
      </c>
    </row>
    <row r="18" spans="1:17" ht="16" x14ac:dyDescent="0.2">
      <c r="A18" s="30">
        <v>9</v>
      </c>
      <c r="B18" s="186" t="s">
        <v>3</v>
      </c>
      <c r="C18" s="82">
        <v>2</v>
      </c>
      <c r="D18" s="31">
        <v>4</v>
      </c>
      <c r="E18" s="89">
        <v>3</v>
      </c>
      <c r="F18" s="171"/>
      <c r="G18" s="166">
        <v>2</v>
      </c>
      <c r="H18" s="31">
        <v>3</v>
      </c>
      <c r="I18" s="89">
        <v>2</v>
      </c>
      <c r="J18" s="171"/>
      <c r="K18" s="174"/>
      <c r="L18" s="96"/>
      <c r="M18" s="89">
        <v>1</v>
      </c>
      <c r="N18" s="180"/>
      <c r="O18" s="95">
        <v>2</v>
      </c>
      <c r="P18" s="94">
        <f t="shared" si="0"/>
        <v>19</v>
      </c>
    </row>
    <row r="19" spans="1:17" ht="16" x14ac:dyDescent="0.2">
      <c r="A19" s="30">
        <v>10</v>
      </c>
      <c r="B19" s="186" t="s">
        <v>33</v>
      </c>
      <c r="C19" s="99"/>
      <c r="D19" s="31">
        <v>2</v>
      </c>
      <c r="E19" s="91"/>
      <c r="F19" s="173"/>
      <c r="G19" s="166"/>
      <c r="H19" s="56">
        <v>2</v>
      </c>
      <c r="I19" s="91"/>
      <c r="J19" s="173"/>
      <c r="K19" s="174"/>
      <c r="L19" s="96">
        <v>1</v>
      </c>
      <c r="M19" s="89"/>
      <c r="N19" s="180"/>
      <c r="O19" s="95"/>
      <c r="P19" s="94">
        <f t="shared" si="0"/>
        <v>5</v>
      </c>
    </row>
    <row r="20" spans="1:17" ht="16" x14ac:dyDescent="0.2">
      <c r="A20" s="30">
        <v>11</v>
      </c>
      <c r="B20" s="183" t="s">
        <v>81</v>
      </c>
      <c r="C20" s="99"/>
      <c r="D20" s="31">
        <v>1</v>
      </c>
      <c r="E20" s="91">
        <v>3</v>
      </c>
      <c r="F20" s="173"/>
      <c r="G20" s="166"/>
      <c r="H20" s="56">
        <v>2</v>
      </c>
      <c r="I20" s="91">
        <v>2</v>
      </c>
      <c r="J20" s="173"/>
      <c r="K20" s="174"/>
      <c r="L20" s="96"/>
      <c r="M20" s="89">
        <v>2</v>
      </c>
      <c r="N20" s="180"/>
      <c r="O20" s="95"/>
      <c r="P20" s="94">
        <f t="shared" si="0"/>
        <v>10</v>
      </c>
    </row>
    <row r="21" spans="1:17" ht="16" x14ac:dyDescent="0.2">
      <c r="A21" s="30">
        <v>12</v>
      </c>
      <c r="B21" s="182" t="s">
        <v>0</v>
      </c>
      <c r="C21" s="99"/>
      <c r="D21" s="31"/>
      <c r="E21" s="91">
        <v>2</v>
      </c>
      <c r="F21" s="173"/>
      <c r="G21" s="166">
        <v>2</v>
      </c>
      <c r="H21" s="56"/>
      <c r="I21" s="91">
        <v>2</v>
      </c>
      <c r="J21" s="173">
        <v>1</v>
      </c>
      <c r="K21" s="174">
        <v>3</v>
      </c>
      <c r="L21" s="96"/>
      <c r="M21" s="89"/>
      <c r="N21" s="180">
        <v>1</v>
      </c>
      <c r="O21" s="95"/>
      <c r="P21" s="94">
        <f t="shared" si="0"/>
        <v>11</v>
      </c>
    </row>
    <row r="22" spans="1:17" ht="17" thickBot="1" x14ac:dyDescent="0.25">
      <c r="A22" s="30">
        <v>13</v>
      </c>
      <c r="B22" s="183" t="s">
        <v>51</v>
      </c>
      <c r="C22" s="99"/>
      <c r="D22" s="56"/>
      <c r="E22" s="91"/>
      <c r="F22" s="171"/>
      <c r="G22" s="166"/>
      <c r="H22" s="136"/>
      <c r="I22" s="137"/>
      <c r="J22" s="171"/>
      <c r="K22" s="174"/>
      <c r="L22" s="134">
        <v>3</v>
      </c>
      <c r="M22" s="91"/>
      <c r="N22" s="180"/>
      <c r="O22" s="95"/>
      <c r="P22" s="94">
        <f t="shared" si="0"/>
        <v>3</v>
      </c>
    </row>
    <row r="23" spans="1:17" ht="17" thickBot="1" x14ac:dyDescent="0.25">
      <c r="B23" s="143" t="s">
        <v>5</v>
      </c>
      <c r="C23" s="144">
        <f t="shared" ref="C23:N23" si="1">SUM(C10:C22)</f>
        <v>11</v>
      </c>
      <c r="D23" s="214">
        <f>SUM(D10:D22,E10:E22)</f>
        <v>30</v>
      </c>
      <c r="E23" s="215"/>
      <c r="F23" s="178">
        <f t="shared" si="1"/>
        <v>7</v>
      </c>
      <c r="G23" s="179">
        <f t="shared" si="1"/>
        <v>10</v>
      </c>
      <c r="H23" s="214">
        <f>SUM(H10:H22,I10:I22)</f>
        <v>30</v>
      </c>
      <c r="I23" s="215"/>
      <c r="J23" s="177">
        <f t="shared" si="1"/>
        <v>8</v>
      </c>
      <c r="K23" s="176">
        <f t="shared" si="1"/>
        <v>12</v>
      </c>
      <c r="L23" s="216">
        <f>SUM(L10:L22,M10:M22)</f>
        <v>22</v>
      </c>
      <c r="M23" s="216"/>
      <c r="N23" s="177">
        <f t="shared" si="1"/>
        <v>6</v>
      </c>
      <c r="O23" s="142">
        <f>SUM(O10:O22)</f>
        <v>40</v>
      </c>
      <c r="P23" s="94">
        <f>SUM(P10:P22)</f>
        <v>176</v>
      </c>
    </row>
    <row r="24" spans="1:17" ht="16" x14ac:dyDescent="0.2">
      <c r="B24" s="93" t="s">
        <v>13</v>
      </c>
      <c r="C24" s="145">
        <f>SUM(C23,G23,K23)</f>
        <v>33</v>
      </c>
      <c r="D24" s="139"/>
      <c r="E24" s="140"/>
      <c r="F24" s="146">
        <f>SUM(F23,J23,N23)</f>
        <v>21</v>
      </c>
      <c r="G24" s="101"/>
      <c r="H24" s="138"/>
      <c r="I24" s="135"/>
      <c r="J24" s="58"/>
      <c r="K24" s="102"/>
      <c r="L24" s="135"/>
      <c r="M24" s="135"/>
      <c r="N24" s="102"/>
      <c r="O24" s="103"/>
      <c r="P24" s="103"/>
      <c r="Q24" s="57"/>
    </row>
    <row r="25" spans="1:17" ht="16" x14ac:dyDescent="0.2">
      <c r="B25" s="210" t="s">
        <v>14</v>
      </c>
      <c r="C25" s="211"/>
      <c r="D25" s="80">
        <f>SUM(D23,H23,L23)</f>
        <v>82</v>
      </c>
      <c r="E25" s="147"/>
      <c r="F25" s="104"/>
      <c r="G25" s="33"/>
      <c r="H25" s="212"/>
      <c r="I25" s="212"/>
      <c r="J25" s="33"/>
      <c r="K25" s="57"/>
      <c r="L25" s="213"/>
      <c r="M25" s="213"/>
      <c r="N25" s="57"/>
      <c r="O25" s="100"/>
      <c r="P25" s="100"/>
    </row>
    <row r="26" spans="1:17" ht="16" x14ac:dyDescent="0.2">
      <c r="B26" s="149" t="s">
        <v>66</v>
      </c>
      <c r="C26" s="45"/>
      <c r="D26" s="24"/>
      <c r="E26" s="25"/>
      <c r="F26" s="25"/>
      <c r="G26" s="24"/>
      <c r="H26" s="27"/>
      <c r="J26" s="57"/>
    </row>
    <row r="27" spans="1:17" x14ac:dyDescent="0.15">
      <c r="C27" s="28" t="s">
        <v>21</v>
      </c>
      <c r="D27" s="28" t="s">
        <v>22</v>
      </c>
      <c r="H27" s="60"/>
      <c r="J27" s="57"/>
    </row>
    <row r="28" spans="1:17" x14ac:dyDescent="0.15">
      <c r="B28" s="55" t="s">
        <v>23</v>
      </c>
      <c r="C28" s="59">
        <v>0.66666666666666663</v>
      </c>
      <c r="D28" s="23" t="s">
        <v>80</v>
      </c>
      <c r="F28" s="23" t="s">
        <v>63</v>
      </c>
      <c r="H28" s="60"/>
    </row>
    <row r="29" spans="1:17" x14ac:dyDescent="0.15">
      <c r="C29" s="59">
        <v>0.71875</v>
      </c>
      <c r="D29" s="23" t="s">
        <v>64</v>
      </c>
      <c r="F29" s="23" t="s">
        <v>65</v>
      </c>
      <c r="H29" s="60"/>
    </row>
    <row r="31" spans="1:17" x14ac:dyDescent="0.15">
      <c r="K31" s="57"/>
    </row>
    <row r="32" spans="1:17" x14ac:dyDescent="0.15">
      <c r="B32" s="54"/>
    </row>
    <row r="33" spans="2:3" x14ac:dyDescent="0.15">
      <c r="B33" s="54"/>
      <c r="C33" s="65"/>
    </row>
    <row r="34" spans="2:3" x14ac:dyDescent="0.15">
      <c r="B34" s="54"/>
      <c r="C34" s="148"/>
    </row>
    <row r="35" spans="2:3" x14ac:dyDescent="0.15">
      <c r="B35" s="54"/>
      <c r="C35" s="65"/>
    </row>
    <row r="37" spans="2:3" x14ac:dyDescent="0.15">
      <c r="B37" s="57"/>
    </row>
  </sheetData>
  <mergeCells count="15">
    <mergeCell ref="C5:F5"/>
    <mergeCell ref="G5:J5"/>
    <mergeCell ref="K5:N5"/>
    <mergeCell ref="K6:N6"/>
    <mergeCell ref="P6:P9"/>
    <mergeCell ref="C4:N4"/>
    <mergeCell ref="O6:O9"/>
    <mergeCell ref="C6:F6"/>
    <mergeCell ref="G6:J6"/>
    <mergeCell ref="B25:C25"/>
    <mergeCell ref="H25:I25"/>
    <mergeCell ref="L25:M25"/>
    <mergeCell ref="D23:E23"/>
    <mergeCell ref="H23:I23"/>
    <mergeCell ref="L23:M23"/>
  </mergeCells>
  <phoneticPr fontId="3" type="noConversion"/>
  <pageMargins left="0.75" right="0.75" top="1" bottom="1" header="0.5" footer="0.5"/>
  <pageSetup paperSize="9" orientation="landscape" verticalDpi="4294967293"/>
  <headerFooter alignWithMargins="0"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7" zoomScaleNormal="100" workbookViewId="0">
      <selection activeCell="R39" sqref="R39"/>
    </sheetView>
  </sheetViews>
  <sheetFormatPr baseColWidth="10" defaultRowHeight="13" x14ac:dyDescent="0.15"/>
  <cols>
    <col min="1" max="1" width="3.5" customWidth="1"/>
    <col min="2" max="2" width="11.83203125" customWidth="1"/>
    <col min="3" max="3" width="4.33203125" customWidth="1"/>
    <col min="4" max="7" width="8.83203125" customWidth="1"/>
    <col min="8" max="8" width="3.83203125" customWidth="1"/>
    <col min="9" max="11" width="8.83203125" customWidth="1"/>
    <col min="12" max="13" width="3.33203125" customWidth="1"/>
    <col min="14" max="14" width="5.33203125" customWidth="1"/>
    <col min="15" max="256" width="8.83203125" customWidth="1"/>
  </cols>
  <sheetData>
    <row r="1" spans="1:13" x14ac:dyDescent="0.15">
      <c r="G1" s="237" t="s">
        <v>71</v>
      </c>
      <c r="H1" s="238"/>
      <c r="I1" s="238"/>
      <c r="J1" s="238"/>
      <c r="K1" s="238"/>
      <c r="L1" s="238"/>
      <c r="M1" s="239"/>
    </row>
    <row r="2" spans="1:13" ht="19" thickBot="1" x14ac:dyDescent="0.25">
      <c r="B2" s="35" t="s">
        <v>18</v>
      </c>
      <c r="C2" s="35"/>
      <c r="D2" s="35"/>
      <c r="E2" s="35"/>
      <c r="G2" s="240"/>
      <c r="H2" s="241"/>
      <c r="I2" s="241"/>
      <c r="J2" s="241"/>
      <c r="K2" s="241"/>
      <c r="L2" s="241"/>
      <c r="M2" s="242"/>
    </row>
    <row r="3" spans="1:13" ht="14" thickBot="1" x14ac:dyDescent="0.2">
      <c r="B3" s="153"/>
      <c r="C3" s="153"/>
      <c r="D3" s="153"/>
      <c r="E3" s="248"/>
      <c r="F3" s="248"/>
      <c r="G3" s="153"/>
      <c r="H3" s="153"/>
      <c r="I3" s="153"/>
      <c r="J3" s="7"/>
      <c r="K3" s="153"/>
      <c r="L3" s="154"/>
      <c r="M3" s="154"/>
    </row>
    <row r="4" spans="1:13" ht="12.75" customHeight="1" x14ac:dyDescent="0.15">
      <c r="A4" s="152"/>
      <c r="B4" s="7"/>
      <c r="C4" s="7"/>
      <c r="D4" s="41"/>
      <c r="E4" s="7"/>
      <c r="G4" s="41"/>
      <c r="H4" s="7"/>
      <c r="I4" s="7"/>
      <c r="J4" s="158"/>
      <c r="L4" s="41"/>
      <c r="M4" s="152"/>
    </row>
    <row r="5" spans="1:13" x14ac:dyDescent="0.15">
      <c r="A5" s="152"/>
      <c r="B5" s="7"/>
      <c r="C5" s="7"/>
      <c r="D5" s="39"/>
      <c r="E5" s="38"/>
      <c r="F5" s="42"/>
      <c r="K5" s="61"/>
      <c r="L5" s="7"/>
      <c r="M5" s="152"/>
    </row>
    <row r="6" spans="1:13" ht="12.75" customHeight="1" x14ac:dyDescent="0.15">
      <c r="A6" s="152"/>
      <c r="D6" s="41"/>
      <c r="F6" s="37"/>
      <c r="I6" s="7"/>
      <c r="J6" s="7"/>
      <c r="L6" s="41"/>
      <c r="M6" s="152"/>
    </row>
    <row r="7" spans="1:13" ht="12.75" customHeight="1" x14ac:dyDescent="0.15">
      <c r="A7" s="152"/>
      <c r="B7" s="269" t="s">
        <v>42</v>
      </c>
      <c r="C7" s="269"/>
      <c r="D7" s="41"/>
      <c r="F7" s="37"/>
      <c r="J7" s="7"/>
      <c r="K7" s="66"/>
      <c r="L7" s="7"/>
      <c r="M7" s="192"/>
    </row>
    <row r="8" spans="1:13" ht="12.75" customHeight="1" x14ac:dyDescent="0.15">
      <c r="A8" s="152"/>
      <c r="B8" s="270" t="s">
        <v>15</v>
      </c>
      <c r="C8" s="61"/>
      <c r="D8" s="41"/>
      <c r="F8" s="37"/>
      <c r="I8" s="7"/>
      <c r="J8" s="38"/>
      <c r="K8" s="66"/>
      <c r="L8" s="7"/>
      <c r="M8" s="192"/>
    </row>
    <row r="9" spans="1:13" ht="12.75" customHeight="1" x14ac:dyDescent="0.15">
      <c r="A9" s="152"/>
      <c r="B9" s="270"/>
      <c r="C9" s="61"/>
      <c r="D9" s="41"/>
      <c r="E9" s="187" t="s">
        <v>26</v>
      </c>
      <c r="F9" s="37"/>
      <c r="J9" s="44"/>
      <c r="K9" s="260" t="s">
        <v>83</v>
      </c>
      <c r="L9" s="41"/>
      <c r="M9" s="192"/>
    </row>
    <row r="10" spans="1:13" x14ac:dyDescent="0.15">
      <c r="A10" s="152"/>
      <c r="B10" s="270"/>
      <c r="C10" s="61"/>
      <c r="D10" s="41"/>
      <c r="F10" s="37"/>
      <c r="I10" s="37"/>
      <c r="K10" s="260"/>
      <c r="L10" s="41"/>
      <c r="M10" s="192"/>
    </row>
    <row r="11" spans="1:13" x14ac:dyDescent="0.15">
      <c r="A11" s="152"/>
      <c r="B11" s="270"/>
      <c r="C11" s="61"/>
      <c r="D11" s="39"/>
      <c r="E11" s="38"/>
      <c r="F11" s="42"/>
      <c r="K11" s="260"/>
      <c r="L11" s="41"/>
      <c r="M11" s="192"/>
    </row>
    <row r="12" spans="1:13" x14ac:dyDescent="0.15">
      <c r="A12" s="152"/>
      <c r="B12" s="270"/>
      <c r="C12" s="61"/>
      <c r="D12" s="41"/>
      <c r="E12" s="189" t="s">
        <v>40</v>
      </c>
      <c r="F12" s="190"/>
      <c r="I12" s="37"/>
      <c r="K12" s="260"/>
      <c r="L12" s="41"/>
      <c r="M12" s="192"/>
    </row>
    <row r="13" spans="1:13" x14ac:dyDescent="0.15">
      <c r="A13" s="152"/>
      <c r="B13" s="270"/>
      <c r="C13" s="61"/>
      <c r="D13" s="41"/>
      <c r="K13" s="260"/>
      <c r="L13" s="41"/>
      <c r="M13" s="192"/>
    </row>
    <row r="14" spans="1:13" x14ac:dyDescent="0.15">
      <c r="A14" s="152"/>
      <c r="B14" s="270"/>
      <c r="C14" s="61"/>
      <c r="D14" s="41"/>
      <c r="I14" s="37"/>
      <c r="K14" s="260"/>
      <c r="L14" s="41"/>
      <c r="M14" s="192"/>
    </row>
    <row r="15" spans="1:13" x14ac:dyDescent="0.15">
      <c r="A15" s="152"/>
      <c r="B15" s="270"/>
      <c r="C15" s="61"/>
      <c r="D15" s="41"/>
      <c r="J15" s="187" t="s">
        <v>27</v>
      </c>
      <c r="K15" s="260"/>
      <c r="L15" s="41"/>
      <c r="M15" s="192"/>
    </row>
    <row r="16" spans="1:13" x14ac:dyDescent="0.15">
      <c r="A16" s="152"/>
      <c r="B16" s="270"/>
      <c r="C16" s="61"/>
      <c r="D16" s="41"/>
      <c r="I16" s="37"/>
      <c r="K16" s="260"/>
      <c r="L16" s="41"/>
      <c r="M16" s="192"/>
    </row>
    <row r="17" spans="1:13" x14ac:dyDescent="0.15">
      <c r="A17" s="152"/>
      <c r="B17" s="270"/>
      <c r="C17" s="61"/>
      <c r="D17" s="41"/>
      <c r="K17" s="260"/>
      <c r="L17" s="41"/>
      <c r="M17" s="152"/>
    </row>
    <row r="18" spans="1:13" x14ac:dyDescent="0.15">
      <c r="A18" s="152"/>
      <c r="B18" s="270"/>
      <c r="C18" s="61"/>
      <c r="D18" s="47"/>
      <c r="I18" s="37"/>
      <c r="K18" s="260"/>
      <c r="L18" s="41"/>
      <c r="M18" s="152"/>
    </row>
    <row r="19" spans="1:13" ht="12.75" customHeight="1" x14ac:dyDescent="0.2">
      <c r="A19" s="152"/>
      <c r="B19" s="270"/>
      <c r="C19" s="61"/>
      <c r="D19" s="68" t="s">
        <v>16</v>
      </c>
      <c r="K19" s="260"/>
      <c r="L19" s="41"/>
      <c r="M19" s="152"/>
    </row>
    <row r="20" spans="1:13" ht="12.75" customHeight="1" x14ac:dyDescent="0.2">
      <c r="A20" s="152"/>
      <c r="B20" s="270"/>
      <c r="C20" s="61"/>
      <c r="D20" s="69" t="s">
        <v>16</v>
      </c>
      <c r="J20" s="44"/>
      <c r="K20" s="260"/>
      <c r="L20" s="41"/>
      <c r="M20" s="152"/>
    </row>
    <row r="21" spans="1:13" ht="12.75" customHeight="1" thickBot="1" x14ac:dyDescent="0.25">
      <c r="A21" s="152"/>
      <c r="B21" s="270"/>
      <c r="C21" s="61"/>
      <c r="D21" s="69" t="s">
        <v>16</v>
      </c>
      <c r="F21" s="152"/>
      <c r="H21" s="268" t="s">
        <v>43</v>
      </c>
      <c r="K21" s="260"/>
      <c r="L21" s="41"/>
      <c r="M21" s="152"/>
    </row>
    <row r="22" spans="1:13" ht="12.75" customHeight="1" x14ac:dyDescent="0.15">
      <c r="A22" s="152"/>
      <c r="B22" s="270"/>
      <c r="C22" s="271" t="s">
        <v>44</v>
      </c>
      <c r="D22" s="150"/>
      <c r="F22" s="152"/>
      <c r="H22" s="268"/>
      <c r="I22" s="7"/>
      <c r="J22" s="41"/>
      <c r="K22" s="260"/>
      <c r="L22" s="41"/>
      <c r="M22" s="152"/>
    </row>
    <row r="23" spans="1:13" ht="12.75" customHeight="1" x14ac:dyDescent="0.15">
      <c r="A23" s="152"/>
      <c r="B23" s="270"/>
      <c r="C23" s="272"/>
      <c r="D23" s="7"/>
      <c r="H23" s="268"/>
      <c r="J23" s="37"/>
      <c r="K23" s="260"/>
      <c r="L23" s="41"/>
      <c r="M23" s="152"/>
    </row>
    <row r="24" spans="1:13" x14ac:dyDescent="0.15">
      <c r="A24" s="152"/>
      <c r="B24" s="270"/>
      <c r="C24" s="272"/>
      <c r="D24" s="7"/>
      <c r="H24" s="268"/>
      <c r="I24" s="37"/>
      <c r="J24" s="191"/>
      <c r="K24" s="261"/>
      <c r="L24" s="41"/>
      <c r="M24" s="152"/>
    </row>
    <row r="25" spans="1:13" x14ac:dyDescent="0.15">
      <c r="A25" s="152"/>
      <c r="B25" s="270"/>
      <c r="C25" s="272"/>
      <c r="D25" s="7"/>
      <c r="H25" s="43"/>
      <c r="I25" s="37"/>
      <c r="K25" s="260" t="s">
        <v>67</v>
      </c>
      <c r="M25" s="152"/>
    </row>
    <row r="26" spans="1:13" x14ac:dyDescent="0.15">
      <c r="A26" s="152"/>
      <c r="B26" s="270"/>
      <c r="C26" s="272"/>
      <c r="D26" s="38"/>
      <c r="E26" s="67" t="s">
        <v>41</v>
      </c>
      <c r="F26" s="46"/>
      <c r="K26" s="260"/>
      <c r="L26" s="41"/>
      <c r="M26" s="152"/>
    </row>
    <row r="27" spans="1:13" x14ac:dyDescent="0.15">
      <c r="A27" s="152"/>
      <c r="B27" s="270"/>
      <c r="C27" s="272"/>
      <c r="D27" s="43"/>
      <c r="E27" s="43"/>
      <c r="F27" s="40"/>
      <c r="G27" s="7"/>
      <c r="H27" s="7"/>
      <c r="I27" s="37"/>
      <c r="J27" s="187" t="s">
        <v>28</v>
      </c>
      <c r="K27" s="260"/>
      <c r="L27" s="41"/>
      <c r="M27" s="152"/>
    </row>
    <row r="28" spans="1:13" ht="14" thickBot="1" x14ac:dyDescent="0.2">
      <c r="A28" s="152"/>
      <c r="B28" s="270"/>
      <c r="C28" s="273"/>
      <c r="D28" s="7"/>
      <c r="F28" s="37"/>
      <c r="G28" s="7"/>
      <c r="H28" s="7"/>
      <c r="K28" s="260"/>
      <c r="L28" s="41"/>
      <c r="M28" s="152"/>
    </row>
    <row r="29" spans="1:13" x14ac:dyDescent="0.15">
      <c r="A29" s="152"/>
      <c r="B29" s="270"/>
      <c r="C29" s="61"/>
      <c r="D29" s="41"/>
      <c r="E29" s="187" t="s">
        <v>29</v>
      </c>
      <c r="F29" s="37"/>
      <c r="G29" s="7"/>
      <c r="H29" s="7"/>
      <c r="I29" s="37"/>
      <c r="K29" s="260"/>
      <c r="M29" s="152"/>
    </row>
    <row r="30" spans="1:13" x14ac:dyDescent="0.15">
      <c r="A30" s="152"/>
      <c r="B30" s="270"/>
      <c r="C30" s="61"/>
      <c r="D30" s="41"/>
      <c r="F30" s="37"/>
      <c r="G30" s="7"/>
      <c r="H30" s="7"/>
      <c r="K30" s="260"/>
      <c r="M30" s="152"/>
    </row>
    <row r="31" spans="1:13" x14ac:dyDescent="0.15">
      <c r="A31" s="152"/>
      <c r="B31" s="270"/>
      <c r="C31" s="61"/>
      <c r="D31" s="41"/>
      <c r="F31" s="37"/>
      <c r="G31" s="7"/>
      <c r="H31" s="7"/>
      <c r="I31" s="37"/>
      <c r="J31" s="41"/>
      <c r="K31" s="260"/>
      <c r="L31" s="41"/>
      <c r="M31" s="152"/>
    </row>
    <row r="32" spans="1:13" x14ac:dyDescent="0.15">
      <c r="A32" s="152"/>
      <c r="B32" s="270"/>
      <c r="C32" s="61"/>
      <c r="D32" s="41"/>
      <c r="F32" s="37"/>
      <c r="G32" s="7"/>
      <c r="H32" s="7"/>
      <c r="J32" s="7"/>
      <c r="K32" s="260"/>
      <c r="L32" s="41"/>
      <c r="M32" s="152"/>
    </row>
    <row r="33" spans="1:14" ht="12.75" customHeight="1" x14ac:dyDescent="0.15">
      <c r="A33" s="152"/>
      <c r="B33" s="270"/>
      <c r="C33" s="61"/>
      <c r="D33" s="41"/>
      <c r="F33" s="37"/>
      <c r="G33" s="7"/>
      <c r="H33" s="7"/>
      <c r="I33" s="7"/>
      <c r="J33" s="41"/>
      <c r="K33" s="260"/>
      <c r="M33" s="152"/>
    </row>
    <row r="34" spans="1:14" ht="12.75" customHeight="1" x14ac:dyDescent="0.15">
      <c r="A34" s="152"/>
      <c r="B34" s="270"/>
      <c r="C34" s="37"/>
      <c r="D34" s="41"/>
      <c r="F34" s="37"/>
      <c r="G34" s="7"/>
      <c r="H34" s="7"/>
      <c r="J34" s="7"/>
      <c r="K34" s="260"/>
      <c r="M34" s="152"/>
    </row>
    <row r="35" spans="1:14" x14ac:dyDescent="0.15">
      <c r="A35" s="152"/>
      <c r="B35" s="270"/>
      <c r="D35" s="41"/>
      <c r="F35" s="37"/>
      <c r="G35" s="7"/>
      <c r="H35" s="7"/>
      <c r="I35" s="7"/>
      <c r="J35" s="39"/>
      <c r="K35" s="260"/>
      <c r="M35" s="152"/>
    </row>
    <row r="36" spans="1:14" ht="14" thickBot="1" x14ac:dyDescent="0.2">
      <c r="A36" s="152"/>
      <c r="B36" s="7"/>
      <c r="D36" s="41"/>
      <c r="E36" s="7"/>
      <c r="F36" s="37"/>
      <c r="G36" s="7"/>
      <c r="H36" s="7"/>
      <c r="J36" s="43"/>
      <c r="K36" s="42"/>
      <c r="L36" s="7"/>
      <c r="M36" s="152"/>
    </row>
    <row r="37" spans="1:14" x14ac:dyDescent="0.15">
      <c r="A37" s="152"/>
      <c r="D37" s="43"/>
      <c r="E37" s="249" t="s">
        <v>68</v>
      </c>
      <c r="F37" s="250"/>
      <c r="G37" s="250"/>
      <c r="H37" s="250"/>
      <c r="I37" s="250"/>
      <c r="J37" s="251"/>
      <c r="L37" s="7"/>
      <c r="M37" s="152"/>
    </row>
    <row r="38" spans="1:14" ht="14" thickBot="1" x14ac:dyDescent="0.2">
      <c r="A38" s="152"/>
      <c r="E38" s="252"/>
      <c r="F38" s="248"/>
      <c r="G38" s="248"/>
      <c r="H38" s="248"/>
      <c r="I38" s="248"/>
      <c r="J38" s="253"/>
      <c r="M38" s="152"/>
    </row>
    <row r="39" spans="1:14" x14ac:dyDescent="0.15">
      <c r="A39" s="152"/>
      <c r="B39" s="265" t="s">
        <v>17</v>
      </c>
      <c r="C39" s="70"/>
      <c r="K39" s="159"/>
      <c r="L39" s="254" t="s">
        <v>69</v>
      </c>
      <c r="M39" s="255"/>
      <c r="N39" s="160"/>
    </row>
    <row r="40" spans="1:14" x14ac:dyDescent="0.15">
      <c r="A40" s="152"/>
      <c r="B40" s="266"/>
      <c r="C40" s="70"/>
      <c r="K40" s="159"/>
      <c r="L40" s="254"/>
      <c r="M40" s="254"/>
      <c r="N40" s="160"/>
    </row>
    <row r="41" spans="1:14" ht="12.75" customHeight="1" thickBot="1" x14ac:dyDescent="0.2">
      <c r="A41" s="152"/>
      <c r="B41" s="266"/>
      <c r="C41" s="70"/>
      <c r="K41" s="159"/>
      <c r="L41" s="254"/>
      <c r="M41" s="254"/>
      <c r="N41" s="160"/>
    </row>
    <row r="42" spans="1:14" x14ac:dyDescent="0.15">
      <c r="A42" s="152"/>
      <c r="B42" s="266"/>
      <c r="C42" s="70"/>
      <c r="G42" s="245" t="s">
        <v>73</v>
      </c>
      <c r="I42" s="245" t="s">
        <v>74</v>
      </c>
      <c r="L42" s="256"/>
      <c r="M42" s="257"/>
    </row>
    <row r="43" spans="1:14" ht="14" thickBot="1" x14ac:dyDescent="0.2">
      <c r="A43" s="152"/>
      <c r="B43" s="266"/>
      <c r="C43" s="70"/>
      <c r="G43" s="246"/>
      <c r="I43" s="246"/>
      <c r="L43" s="258"/>
      <c r="M43" s="259"/>
    </row>
    <row r="44" spans="1:14" x14ac:dyDescent="0.15">
      <c r="A44" s="152"/>
      <c r="B44" s="266"/>
      <c r="C44" s="70"/>
      <c r="G44" s="246"/>
      <c r="I44" s="246"/>
      <c r="L44" s="155"/>
    </row>
    <row r="45" spans="1:14" ht="14" thickBot="1" x14ac:dyDescent="0.2">
      <c r="A45" s="152"/>
      <c r="B45" s="267"/>
      <c r="C45" s="70"/>
      <c r="G45" s="247"/>
      <c r="I45" s="247"/>
      <c r="L45" s="152"/>
    </row>
    <row r="46" spans="1:14" x14ac:dyDescent="0.15">
      <c r="B46" s="151"/>
      <c r="C46" s="48"/>
      <c r="L46" s="152"/>
      <c r="N46" s="262" t="s">
        <v>70</v>
      </c>
    </row>
    <row r="47" spans="1:14" x14ac:dyDescent="0.15">
      <c r="A47" s="161"/>
      <c r="B47" s="188" t="s">
        <v>75</v>
      </c>
      <c r="C47" s="48"/>
      <c r="L47" s="152"/>
      <c r="N47" s="263"/>
    </row>
    <row r="48" spans="1:14" x14ac:dyDescent="0.15">
      <c r="A48" s="159"/>
      <c r="B48" s="48"/>
      <c r="C48" s="48"/>
      <c r="L48" s="152"/>
      <c r="N48" s="263"/>
    </row>
    <row r="49" spans="1:14" x14ac:dyDescent="0.15">
      <c r="A49" s="152"/>
      <c r="E49" s="38"/>
      <c r="F49" s="38"/>
      <c r="L49" s="152"/>
      <c r="N49" s="263"/>
    </row>
    <row r="50" spans="1:14" x14ac:dyDescent="0.15">
      <c r="A50" s="152"/>
      <c r="D50" s="37"/>
      <c r="E50" s="243" t="s">
        <v>72</v>
      </c>
      <c r="F50" s="244"/>
      <c r="L50" s="152"/>
      <c r="N50" s="263"/>
    </row>
    <row r="51" spans="1:14" ht="14" thickBot="1" x14ac:dyDescent="0.2">
      <c r="A51" s="152"/>
      <c r="D51" s="37"/>
      <c r="E51" s="243"/>
      <c r="F51" s="244"/>
      <c r="L51" s="152"/>
      <c r="N51" s="264"/>
    </row>
    <row r="52" spans="1:14" x14ac:dyDescent="0.15">
      <c r="A52" s="152"/>
      <c r="D52" s="37"/>
      <c r="F52" s="37"/>
      <c r="L52" s="152"/>
    </row>
    <row r="53" spans="1:14" ht="14" thickBot="1" x14ac:dyDescent="0.2">
      <c r="A53" s="152"/>
      <c r="B53" s="156"/>
      <c r="C53" s="153"/>
      <c r="D53" s="162"/>
      <c r="E53" s="153"/>
      <c r="F53" s="162"/>
      <c r="G53" s="153"/>
      <c r="H53" s="153"/>
      <c r="I53" s="153"/>
      <c r="J53" s="153"/>
      <c r="K53" s="153"/>
      <c r="L53" s="157"/>
    </row>
  </sheetData>
  <mergeCells count="15">
    <mergeCell ref="N46:N51"/>
    <mergeCell ref="B39:B45"/>
    <mergeCell ref="H21:H24"/>
    <mergeCell ref="B7:C7"/>
    <mergeCell ref="B8:B35"/>
    <mergeCell ref="C22:C28"/>
    <mergeCell ref="G1:M2"/>
    <mergeCell ref="E50:F51"/>
    <mergeCell ref="G42:G45"/>
    <mergeCell ref="I42:I45"/>
    <mergeCell ref="E3:F3"/>
    <mergeCell ref="E37:J38"/>
    <mergeCell ref="L39:M43"/>
    <mergeCell ref="K25:K35"/>
    <mergeCell ref="K9:K24"/>
  </mergeCells>
  <phoneticPr fontId="7" type="noConversion"/>
  <pageMargins left="0.7" right="0.7" top="0.75" bottom="0.75" header="0.3" footer="0.3"/>
  <pageSetup paperSize="9" scale="89" orientation="portrait" horizont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G18" sqref="G18"/>
    </sheetView>
  </sheetViews>
  <sheetFormatPr baseColWidth="10" defaultColWidth="9.1640625" defaultRowHeight="13" x14ac:dyDescent="0.15"/>
  <cols>
    <col min="1" max="1" width="6.83203125" style="195" customWidth="1"/>
    <col min="2" max="2" width="16" style="195" customWidth="1"/>
    <col min="3" max="3" width="7.5" style="195" customWidth="1"/>
    <col min="4" max="16384" width="9.1640625" style="195"/>
  </cols>
  <sheetData>
    <row r="1" spans="1:8" ht="18" x14ac:dyDescent="0.2">
      <c r="A1" s="4" t="s">
        <v>34</v>
      </c>
      <c r="B1" s="193"/>
      <c r="C1" s="193"/>
      <c r="D1" s="194"/>
      <c r="E1" s="193"/>
      <c r="F1" s="193"/>
      <c r="G1" s="194"/>
    </row>
    <row r="2" spans="1:8" ht="18" x14ac:dyDescent="0.2">
      <c r="A2" s="193"/>
      <c r="B2" s="193"/>
      <c r="C2" s="196" t="s">
        <v>107</v>
      </c>
      <c r="D2" s="193"/>
      <c r="E2" s="193"/>
      <c r="F2" s="193"/>
      <c r="G2" s="194"/>
    </row>
    <row r="3" spans="1:8" ht="14.25" customHeight="1" x14ac:dyDescent="0.2">
      <c r="A3" s="193"/>
      <c r="C3" s="196"/>
      <c r="D3" s="197"/>
      <c r="E3" s="197"/>
      <c r="F3" s="196"/>
      <c r="G3" s="196"/>
      <c r="H3" s="198"/>
    </row>
    <row r="4" spans="1:8" x14ac:dyDescent="0.15">
      <c r="A4" s="194"/>
      <c r="B4" s="194"/>
      <c r="C4" s="194"/>
      <c r="D4" s="194"/>
      <c r="E4" s="194"/>
    </row>
    <row r="5" spans="1:8" ht="16" x14ac:dyDescent="0.2">
      <c r="B5" s="199" t="s">
        <v>84</v>
      </c>
      <c r="D5" s="200" t="s">
        <v>86</v>
      </c>
    </row>
    <row r="6" spans="1:8" ht="16" x14ac:dyDescent="0.2">
      <c r="D6" s="200" t="s">
        <v>85</v>
      </c>
    </row>
    <row r="7" spans="1:8" ht="16" x14ac:dyDescent="0.2">
      <c r="D7" s="200" t="s">
        <v>87</v>
      </c>
    </row>
    <row r="8" spans="1:8" ht="16" x14ac:dyDescent="0.2">
      <c r="B8" s="200"/>
    </row>
    <row r="9" spans="1:8" ht="16" x14ac:dyDescent="0.2">
      <c r="B9" s="200" t="s">
        <v>88</v>
      </c>
      <c r="D9" s="200" t="s">
        <v>89</v>
      </c>
    </row>
    <row r="10" spans="1:8" ht="16" x14ac:dyDescent="0.2">
      <c r="D10" s="200" t="s">
        <v>90</v>
      </c>
    </row>
    <row r="11" spans="1:8" ht="16" x14ac:dyDescent="0.2">
      <c r="D11" s="200" t="s">
        <v>91</v>
      </c>
    </row>
    <row r="12" spans="1:8" ht="16" x14ac:dyDescent="0.2">
      <c r="B12" s="200" t="s">
        <v>92</v>
      </c>
      <c r="D12" s="200" t="s">
        <v>93</v>
      </c>
    </row>
    <row r="13" spans="1:8" ht="16" x14ac:dyDescent="0.2">
      <c r="D13" s="200" t="s">
        <v>94</v>
      </c>
    </row>
    <row r="14" spans="1:8" ht="16" x14ac:dyDescent="0.2">
      <c r="D14" s="200" t="s">
        <v>95</v>
      </c>
    </row>
    <row r="15" spans="1:8" ht="16" x14ac:dyDescent="0.2">
      <c r="B15" s="200" t="s">
        <v>106</v>
      </c>
      <c r="D15" s="200" t="s">
        <v>86</v>
      </c>
    </row>
    <row r="16" spans="1:8" ht="16" x14ac:dyDescent="0.2">
      <c r="B16" s="200" t="s">
        <v>44</v>
      </c>
      <c r="D16" s="200" t="s">
        <v>96</v>
      </c>
    </row>
    <row r="17" spans="2:5" ht="16" x14ac:dyDescent="0.2">
      <c r="B17" s="200"/>
      <c r="D17" s="200" t="s">
        <v>97</v>
      </c>
    </row>
    <row r="18" spans="2:5" ht="16" x14ac:dyDescent="0.2">
      <c r="B18" s="200" t="s">
        <v>101</v>
      </c>
      <c r="D18" s="200" t="s">
        <v>85</v>
      </c>
    </row>
    <row r="19" spans="2:5" ht="16" x14ac:dyDescent="0.2">
      <c r="B19" s="200" t="s">
        <v>98</v>
      </c>
      <c r="D19" s="200" t="s">
        <v>87</v>
      </c>
    </row>
    <row r="20" spans="2:5" ht="16" x14ac:dyDescent="0.2">
      <c r="B20" s="200"/>
      <c r="D20" s="200" t="s">
        <v>105</v>
      </c>
    </row>
    <row r="21" spans="2:5" ht="16" x14ac:dyDescent="0.2">
      <c r="B21" s="200" t="s">
        <v>42</v>
      </c>
      <c r="D21" s="200" t="s">
        <v>102</v>
      </c>
      <c r="E21" s="200"/>
    </row>
    <row r="22" spans="2:5" ht="16" x14ac:dyDescent="0.2">
      <c r="B22" s="200"/>
      <c r="D22" s="200" t="s">
        <v>103</v>
      </c>
      <c r="E22" s="200"/>
    </row>
    <row r="23" spans="2:5" ht="16" x14ac:dyDescent="0.2">
      <c r="B23" s="200"/>
      <c r="D23" s="200" t="s">
        <v>104</v>
      </c>
      <c r="E23" s="200"/>
    </row>
    <row r="24" spans="2:5" ht="16" x14ac:dyDescent="0.2">
      <c r="B24" s="200"/>
      <c r="D24" s="200" t="s">
        <v>112</v>
      </c>
      <c r="E24" s="200"/>
    </row>
    <row r="25" spans="2:5" ht="16" x14ac:dyDescent="0.2">
      <c r="B25" s="200"/>
      <c r="C25" s="200"/>
      <c r="D25" s="200"/>
      <c r="E25" s="200"/>
    </row>
    <row r="26" spans="2:5" ht="16" x14ac:dyDescent="0.2">
      <c r="B26" s="200" t="s">
        <v>99</v>
      </c>
      <c r="D26" s="200" t="s">
        <v>89</v>
      </c>
    </row>
    <row r="27" spans="2:5" ht="16" x14ac:dyDescent="0.2">
      <c r="B27" s="200" t="s">
        <v>100</v>
      </c>
      <c r="D27" s="200" t="s">
        <v>95</v>
      </c>
    </row>
    <row r="29" spans="2:5" ht="16" x14ac:dyDescent="0.2">
      <c r="D29" s="200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Arvuline</vt:lpstr>
      <vt:lpstr>Vahetused</vt:lpstr>
      <vt:lpstr>saal</vt:lpstr>
      <vt:lpstr>žürii</vt:lpstr>
      <vt:lpstr>saal!Print_Area</vt:lpstr>
      <vt:lpstr>žürii!Print_Area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2014-02-07T22:52:36Z</cp:lastPrinted>
  <dcterms:created xsi:type="dcterms:W3CDTF">1996-10-14T23:33:28Z</dcterms:created>
  <dcterms:modified xsi:type="dcterms:W3CDTF">2018-12-05T12:52:37Z</dcterms:modified>
</cp:coreProperties>
</file>