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8" yWindow="-12" windowWidth="10200" windowHeight="8172" activeTab="1"/>
  </bookViews>
  <sheets>
    <sheet name="Arvuline" sheetId="1" r:id="rId1"/>
    <sheet name="Kohajaotused" sheetId="2" r:id="rId2"/>
    <sheet name="Ajakava" sheetId="3" r:id="rId3"/>
  </sheets>
  <definedNames>
    <definedName name="_xlnm.Print_Area" localSheetId="0">Arvuline!$A$1:$Y$22</definedName>
    <definedName name="_xlnm.Print_Area" localSheetId="1">Kohajaotused!$A$1:$AN$22</definedName>
  </definedNames>
  <calcPr calcId="145621"/>
</workbook>
</file>

<file path=xl/calcChain.xml><?xml version="1.0" encoding="utf-8"?>
<calcChain xmlns="http://schemas.openxmlformats.org/spreadsheetml/2006/main">
  <c r="Y21" i="2" l="1"/>
  <c r="X21" i="2"/>
  <c r="W21" i="2"/>
  <c r="V21" i="2"/>
  <c r="X22" i="2"/>
  <c r="V22" i="2"/>
  <c r="AC20" i="2"/>
  <c r="AC13" i="2"/>
  <c r="AC19" i="2"/>
  <c r="AC18" i="2"/>
  <c r="AC17" i="2"/>
  <c r="AC16" i="2"/>
  <c r="AC15" i="2"/>
  <c r="AC14" i="2"/>
  <c r="AC12" i="2"/>
  <c r="AC11" i="2"/>
  <c r="AC10" i="2"/>
  <c r="Z10" i="2" l="1"/>
  <c r="AG22" i="2"/>
  <c r="AH22" i="2"/>
  <c r="O22" i="2"/>
  <c r="AA10" i="2" l="1"/>
  <c r="AB10" i="2" s="1"/>
  <c r="E11" i="2" l="1"/>
  <c r="E12" i="2"/>
  <c r="E14" i="2"/>
  <c r="E15" i="2"/>
  <c r="E16" i="2"/>
  <c r="E17" i="2"/>
  <c r="E18" i="2"/>
  <c r="E19" i="2"/>
  <c r="E13" i="2"/>
  <c r="E20" i="2"/>
  <c r="E21" i="2"/>
  <c r="E10" i="2"/>
  <c r="E22" i="2" l="1"/>
  <c r="D22" i="2"/>
  <c r="AA22" i="2" l="1"/>
  <c r="AK21" i="2" l="1"/>
  <c r="AM21" i="2"/>
  <c r="Q21" i="2"/>
  <c r="L21" i="2"/>
  <c r="I21" i="2"/>
  <c r="AK20" i="2"/>
  <c r="AM20" i="2"/>
  <c r="Q20" i="2"/>
  <c r="L20" i="2"/>
  <c r="I20" i="2"/>
  <c r="AK13" i="2"/>
  <c r="AM13" i="2"/>
  <c r="Q13" i="2"/>
  <c r="L13" i="2"/>
  <c r="I13" i="2"/>
  <c r="AK19" i="2"/>
  <c r="AM19" i="2"/>
  <c r="Q19" i="2"/>
  <c r="L19" i="2"/>
  <c r="I19" i="2"/>
  <c r="AK18" i="2"/>
  <c r="AM18" i="2"/>
  <c r="Q18" i="2"/>
  <c r="L18" i="2"/>
  <c r="I18" i="2"/>
  <c r="AK17" i="2"/>
  <c r="AM17" i="2"/>
  <c r="Q17" i="2"/>
  <c r="L17" i="2"/>
  <c r="I17" i="2"/>
  <c r="AK16" i="2"/>
  <c r="AM16" i="2"/>
  <c r="Q16" i="2"/>
  <c r="L16" i="2"/>
  <c r="I16" i="2"/>
  <c r="AK15" i="2"/>
  <c r="AM15" i="2"/>
  <c r="Q15" i="2"/>
  <c r="L15" i="2"/>
  <c r="I15" i="2"/>
  <c r="AK14" i="2"/>
  <c r="AM14" i="2"/>
  <c r="Q14" i="2"/>
  <c r="L14" i="2"/>
  <c r="I14" i="2"/>
  <c r="AK12" i="2"/>
  <c r="AM12" i="2"/>
  <c r="Q12" i="2"/>
  <c r="L12" i="2"/>
  <c r="I12" i="2"/>
  <c r="AK11" i="2"/>
  <c r="AM11" i="2"/>
  <c r="Q11" i="2"/>
  <c r="L11" i="2"/>
  <c r="I11" i="2"/>
  <c r="AK10" i="2"/>
  <c r="AM10" i="2"/>
  <c r="Q10" i="2"/>
  <c r="L10" i="2"/>
  <c r="I10" i="2"/>
  <c r="Y19" i="1" l="1"/>
  <c r="N22" i="2" l="1"/>
  <c r="AN22" i="2" l="1"/>
  <c r="AJ22" i="2"/>
  <c r="AI22" i="2"/>
  <c r="AF22" i="2"/>
  <c r="AE22" i="2"/>
  <c r="AD22" i="2"/>
  <c r="AL22" i="2"/>
  <c r="AB22" i="2"/>
  <c r="Z22" i="2"/>
  <c r="R22" i="2"/>
  <c r="P22" i="2"/>
  <c r="M22" i="2"/>
  <c r="K22" i="2"/>
  <c r="J22" i="2"/>
  <c r="H22" i="2"/>
  <c r="G22" i="2"/>
  <c r="F22" i="2"/>
  <c r="C22" i="2"/>
  <c r="AK22" i="2" l="1"/>
  <c r="AC22" i="2"/>
  <c r="Q22" i="2"/>
  <c r="AM22" i="2"/>
  <c r="L22" i="2"/>
  <c r="I22" i="2"/>
  <c r="X20" i="1"/>
  <c r="X21" i="1" s="1"/>
  <c r="W20" i="1"/>
  <c r="W21" i="1" s="1"/>
  <c r="V20" i="1"/>
  <c r="V21" i="1" s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H21" i="1" s="1"/>
  <c r="G20" i="1"/>
  <c r="F20" i="1"/>
  <c r="E20" i="1"/>
  <c r="D20" i="1"/>
  <c r="C20" i="1"/>
  <c r="Y18" i="1"/>
  <c r="Y11" i="1"/>
  <c r="Y15" i="1"/>
  <c r="Y16" i="1"/>
  <c r="Y10" i="1"/>
  <c r="Y9" i="1"/>
  <c r="Y14" i="1"/>
  <c r="Y13" i="1"/>
  <c r="Y12" i="1"/>
  <c r="Y17" i="1"/>
  <c r="D21" i="1" l="1"/>
  <c r="T21" i="1"/>
  <c r="R21" i="1"/>
  <c r="L21" i="1"/>
  <c r="F21" i="1"/>
  <c r="N21" i="1"/>
  <c r="Y20" i="1"/>
  <c r="Y21" i="1" l="1"/>
</calcChain>
</file>

<file path=xl/sharedStrings.xml><?xml version="1.0" encoding="utf-8"?>
<sst xmlns="http://schemas.openxmlformats.org/spreadsheetml/2006/main" count="244" uniqueCount="125">
  <si>
    <t>Eestimaa Spordiliit JÕUD  meistrivõistlused</t>
  </si>
  <si>
    <t>Tartumaa Tervisespordikeskus</t>
  </si>
  <si>
    <t>Püss</t>
  </si>
  <si>
    <t>Püstol</t>
  </si>
  <si>
    <t>Jrk.</t>
  </si>
  <si>
    <t>3 x 40</t>
  </si>
  <si>
    <t>3 x 20</t>
  </si>
  <si>
    <t>Spordipüstol</t>
  </si>
  <si>
    <t>Vabapüstol</t>
  </si>
  <si>
    <t>Olümp.</t>
  </si>
  <si>
    <t>Liikuv m.</t>
  </si>
  <si>
    <t>30+30</t>
  </si>
  <si>
    <t>20+20</t>
  </si>
  <si>
    <t>nr.</t>
  </si>
  <si>
    <t>Maakond</t>
  </si>
  <si>
    <t>10.00</t>
  </si>
  <si>
    <t>R 15.00</t>
  </si>
  <si>
    <t>L 10.00</t>
  </si>
  <si>
    <t>P 10.00</t>
  </si>
  <si>
    <t>Kokku</t>
  </si>
  <si>
    <t>Suur 50m</t>
  </si>
  <si>
    <t>Suur  50m</t>
  </si>
  <si>
    <t>Suur s.</t>
  </si>
  <si>
    <t>LMT</t>
  </si>
  <si>
    <t>M</t>
  </si>
  <si>
    <t>MJ</t>
  </si>
  <si>
    <t>N</t>
  </si>
  <si>
    <t>NJ</t>
  </si>
  <si>
    <t>Tartumaa</t>
  </si>
  <si>
    <t>Viljandimaa</t>
  </si>
  <si>
    <t>Läänemaa</t>
  </si>
  <si>
    <t>Põlvamaa</t>
  </si>
  <si>
    <t>Harjumaa</t>
  </si>
  <si>
    <t>Ida-Virumaa</t>
  </si>
  <si>
    <t>Raplamaa</t>
  </si>
  <si>
    <t>Pärnumaa</t>
  </si>
  <si>
    <t>Valgamaa</t>
  </si>
  <si>
    <t>LM</t>
  </si>
  <si>
    <t>3 x 20 lasku</t>
  </si>
  <si>
    <t>Standardpüstol</t>
  </si>
  <si>
    <t>20+20+20 lasku</t>
  </si>
  <si>
    <t>30+30 l.</t>
  </si>
  <si>
    <t>M, MJ</t>
  </si>
  <si>
    <t xml:space="preserve"> N, NJ</t>
  </si>
  <si>
    <t>M, MJ, N, NJ</t>
  </si>
  <si>
    <t xml:space="preserve">I v. </t>
  </si>
  <si>
    <t>I v.</t>
  </si>
  <si>
    <t>II v.</t>
  </si>
  <si>
    <t>III v.</t>
  </si>
  <si>
    <t>12.30</t>
  </si>
  <si>
    <t>15.00</t>
  </si>
  <si>
    <t>60 lasku lamades</t>
  </si>
  <si>
    <t>Olümpiakiirlaskmine</t>
  </si>
  <si>
    <t>60 l.</t>
  </si>
  <si>
    <t>20 + 20 l.</t>
  </si>
  <si>
    <t>IV v.</t>
  </si>
  <si>
    <t>10.30</t>
  </si>
  <si>
    <t>42 k.</t>
  </si>
  <si>
    <t>30+30 lasku</t>
  </si>
  <si>
    <t xml:space="preserve">3 x 40 </t>
  </si>
  <si>
    <t>lasku</t>
  </si>
  <si>
    <t>Harjutus</t>
  </si>
  <si>
    <t>Osalejate</t>
  </si>
  <si>
    <t>Vahetused</t>
  </si>
  <si>
    <t>arv</t>
  </si>
  <si>
    <t>I</t>
  </si>
  <si>
    <t>II</t>
  </si>
  <si>
    <t>III</t>
  </si>
  <si>
    <t>IV</t>
  </si>
  <si>
    <t>Standardpüstol 20+20+20 lasku (M, MJ)</t>
  </si>
  <si>
    <t>Olümpia kiirlaskmine 30+30 lasku (M, MJ)</t>
  </si>
  <si>
    <t xml:space="preserve">Eestimaa Spordiliit Jõud MV </t>
  </si>
  <si>
    <t>3 x 40 lasku (M, MJ)</t>
  </si>
  <si>
    <t>3 x 20 lasku (N, NJ)</t>
  </si>
  <si>
    <t>Suur 50m tiir</t>
  </si>
  <si>
    <t>Spordipüstol 30+30 lasku (N, NJ, M, MJ)</t>
  </si>
  <si>
    <t>Liikuva märgi tiir</t>
  </si>
  <si>
    <t>60 lasku vabapüstol (M, MJ)</t>
  </si>
  <si>
    <t>Jooksev metssiga 30+30 lasku (M)</t>
  </si>
  <si>
    <t>Jooksev metssiga 20+20 lasku (M)</t>
  </si>
  <si>
    <t>Laskureid</t>
  </si>
  <si>
    <t>Kellaaeg tähistab starti võistluslaskudeks!</t>
  </si>
  <si>
    <t>V</t>
  </si>
  <si>
    <t>St.püstol 20+20+20 l.</t>
  </si>
  <si>
    <t>Spordipüstol              30+30 lasku</t>
  </si>
  <si>
    <t>Liikuv märk</t>
  </si>
  <si>
    <t>Vabap.</t>
  </si>
  <si>
    <t>12.00</t>
  </si>
  <si>
    <t>V v.</t>
  </si>
  <si>
    <t>13.30</t>
  </si>
  <si>
    <t>Laupäev, 13.mai</t>
  </si>
  <si>
    <t>Pühapäev, 14.mai</t>
  </si>
  <si>
    <t>Lääne-Virumaa</t>
  </si>
  <si>
    <t>42 k</t>
  </si>
  <si>
    <t>10:00</t>
  </si>
  <si>
    <t>11:15</t>
  </si>
  <si>
    <t>10:30</t>
  </si>
  <si>
    <t>12:00</t>
  </si>
  <si>
    <t>11:00</t>
  </si>
  <si>
    <t>10 k</t>
  </si>
  <si>
    <t>19-20.mai 2018.</t>
  </si>
  <si>
    <t>Pühapäev 20.mai</t>
  </si>
  <si>
    <t>Laupäev 19.mai</t>
  </si>
  <si>
    <t>L 10:00</t>
  </si>
  <si>
    <t>L 13:30</t>
  </si>
  <si>
    <t>P 9:00</t>
  </si>
  <si>
    <t>L 13:00</t>
  </si>
  <si>
    <t>P  9:00</t>
  </si>
  <si>
    <t>P  14:00</t>
  </si>
  <si>
    <t>25 m tiir Sius Ascor</t>
  </si>
  <si>
    <t xml:space="preserve">Suur 50m </t>
  </si>
  <si>
    <t>20 k.</t>
  </si>
  <si>
    <t>4 k.</t>
  </si>
  <si>
    <t>VI v.</t>
  </si>
  <si>
    <t>VII v.</t>
  </si>
  <si>
    <t>9:30</t>
  </si>
  <si>
    <t>11:30</t>
  </si>
  <si>
    <t>25m tiir Sius Ascor</t>
  </si>
  <si>
    <t>VI</t>
  </si>
  <si>
    <t>VII</t>
  </si>
  <si>
    <t xml:space="preserve"> M, MJ, N, NJ</t>
  </si>
  <si>
    <t>60 lasku lamades (M, MJ, N, NJ)</t>
  </si>
  <si>
    <t>Suur 50m, 42 kohta</t>
  </si>
  <si>
    <t>N, NJ</t>
  </si>
  <si>
    <t>M;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</si>
</sst>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1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name val="Arial"/>
      <family val="2"/>
    </font>
    <font>
      <i/>
      <sz val="11"/>
      <color theme="4" tint="-0.249977111117893"/>
      <name val="Calibri"/>
      <family val="2"/>
      <charset val="186"/>
      <scheme val="minor"/>
    </font>
    <font>
      <b/>
      <i/>
      <sz val="10"/>
      <color theme="4" tint="-0.249977111117893"/>
      <name val="Arial"/>
      <family val="2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i/>
      <sz val="11"/>
      <color indexed="8"/>
      <name val="Calibri"/>
      <family val="2"/>
      <charset val="186"/>
    </font>
    <font>
      <i/>
      <sz val="10"/>
      <color theme="1"/>
      <name val="Calibri"/>
      <family val="2"/>
      <charset val="186"/>
      <scheme val="minor"/>
    </font>
    <font>
      <i/>
      <sz val="10"/>
      <color indexed="8"/>
      <name val="Calibri"/>
      <family val="2"/>
      <charset val="186"/>
    </font>
    <font>
      <i/>
      <sz val="11"/>
      <color rgb="FF0070C0"/>
      <name val="Calibri"/>
      <family val="2"/>
      <charset val="186"/>
      <scheme val="minor"/>
    </font>
    <font>
      <i/>
      <sz val="11"/>
      <color rgb="FF0070C0"/>
      <name val="Calibri"/>
      <family val="2"/>
      <charset val="186"/>
    </font>
    <font>
      <b/>
      <i/>
      <sz val="11"/>
      <color rgb="FF0070C0"/>
      <name val="Calibri"/>
      <family val="2"/>
      <charset val="186"/>
    </font>
    <font>
      <b/>
      <i/>
      <sz val="11"/>
      <color indexed="8"/>
      <name val="Calibri"/>
      <family val="2"/>
      <charset val="186"/>
    </font>
    <font>
      <i/>
      <sz val="10"/>
      <color rgb="FF0070C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i/>
      <sz val="10"/>
      <color rgb="FF0070C0"/>
      <name val="Calibri"/>
      <family val="2"/>
      <charset val="186"/>
    </font>
    <font>
      <b/>
      <sz val="16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i/>
      <sz val="11"/>
      <color rgb="FF00B05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86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/>
    <xf numFmtId="0" fontId="2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10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37" xfId="0" applyFont="1" applyBorder="1"/>
    <xf numFmtId="0" fontId="8" fillId="0" borderId="38" xfId="0" applyFont="1" applyBorder="1"/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8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vertical="top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0" fillId="0" borderId="42" xfId="0" applyBorder="1"/>
    <xf numFmtId="0" fontId="13" fillId="0" borderId="3" xfId="0" applyFont="1" applyBorder="1" applyAlignment="1">
      <alignment horizontal="center"/>
    </xf>
    <xf numFmtId="0" fontId="0" fillId="0" borderId="7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7" fillId="0" borderId="8" xfId="0" applyFont="1" applyBorder="1" applyAlignment="1">
      <alignment horizontal="left" indent="13"/>
    </xf>
    <xf numFmtId="0" fontId="14" fillId="0" borderId="9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7" fillId="0" borderId="34" xfId="0" applyFont="1" applyBorder="1" applyAlignment="1">
      <alignment horizontal="left"/>
    </xf>
    <xf numFmtId="0" fontId="7" fillId="0" borderId="52" xfId="0" applyFont="1" applyFill="1" applyBorder="1" applyAlignment="1">
      <alignment horizontal="center"/>
    </xf>
    <xf numFmtId="0" fontId="15" fillId="0" borderId="40" xfId="0" applyFont="1" applyBorder="1"/>
    <xf numFmtId="0" fontId="0" fillId="0" borderId="39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59" xfId="0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0" fillId="0" borderId="18" xfId="0" applyBorder="1"/>
    <xf numFmtId="0" fontId="12" fillId="0" borderId="61" xfId="0" applyFont="1" applyBorder="1" applyAlignment="1">
      <alignment horizontal="center"/>
    </xf>
    <xf numFmtId="0" fontId="12" fillId="0" borderId="62" xfId="0" applyFont="1" applyBorder="1"/>
    <xf numFmtId="0" fontId="12" fillId="0" borderId="63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0" xfId="0" applyFont="1"/>
    <xf numFmtId="0" fontId="0" fillId="0" borderId="67" xfId="0" applyBorder="1"/>
    <xf numFmtId="0" fontId="0" fillId="0" borderId="68" xfId="0" applyBorder="1"/>
    <xf numFmtId="0" fontId="0" fillId="0" borderId="44" xfId="0" applyBorder="1"/>
    <xf numFmtId="0" fontId="22" fillId="0" borderId="8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4" fillId="0" borderId="32" xfId="0" applyFont="1" applyFill="1" applyBorder="1" applyAlignment="1">
      <alignment horizontal="center"/>
    </xf>
    <xf numFmtId="0" fontId="15" fillId="0" borderId="43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0" fillId="0" borderId="46" xfId="0" applyBorder="1"/>
    <xf numFmtId="0" fontId="12" fillId="0" borderId="64" xfId="0" applyFont="1" applyBorder="1"/>
    <xf numFmtId="0" fontId="0" fillId="0" borderId="0" xfId="0" applyFont="1"/>
    <xf numFmtId="0" fontId="16" fillId="0" borderId="53" xfId="0" applyFont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30" fillId="0" borderId="0" xfId="0" applyFont="1"/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32" fillId="0" borderId="0" xfId="0" applyFont="1"/>
    <xf numFmtId="0" fontId="16" fillId="0" borderId="0" xfId="0" applyFont="1"/>
    <xf numFmtId="0" fontId="0" fillId="0" borderId="36" xfId="0" applyBorder="1" applyAlignment="1">
      <alignment horizontal="center" textRotation="90"/>
    </xf>
    <xf numFmtId="0" fontId="0" fillId="0" borderId="39" xfId="0" applyBorder="1" applyAlignment="1">
      <alignment horizontal="center" textRotation="90"/>
    </xf>
    <xf numFmtId="0" fontId="33" fillId="0" borderId="0" xfId="0" applyFont="1"/>
    <xf numFmtId="0" fontId="0" fillId="0" borderId="34" xfId="0" applyBorder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20" fontId="0" fillId="0" borderId="15" xfId="0" applyNumberFormat="1" applyFill="1" applyBorder="1" applyAlignment="1">
      <alignment horizontal="center"/>
    </xf>
    <xf numFmtId="20" fontId="0" fillId="0" borderId="18" xfId="0" applyNumberFormat="1" applyFill="1" applyBorder="1" applyAlignment="1">
      <alignment horizontal="center"/>
    </xf>
    <xf numFmtId="20" fontId="0" fillId="0" borderId="1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0" fillId="0" borderId="7" xfId="0" applyFill="1" applyBorder="1"/>
    <xf numFmtId="0" fontId="0" fillId="0" borderId="43" xfId="0" applyFill="1" applyBorder="1"/>
    <xf numFmtId="20" fontId="0" fillId="0" borderId="47" xfId="0" applyNumberForma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20" fontId="0" fillId="0" borderId="28" xfId="0" applyNumberFormat="1" applyFill="1" applyBorder="1" applyAlignment="1">
      <alignment horizontal="center"/>
    </xf>
    <xf numFmtId="49" fontId="0" fillId="0" borderId="30" xfId="0" applyNumberForma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20" fontId="0" fillId="0" borderId="30" xfId="0" applyNumberFormat="1" applyFill="1" applyBorder="1" applyAlignment="1">
      <alignment horizontal="center"/>
    </xf>
    <xf numFmtId="0" fontId="15" fillId="0" borderId="49" xfId="0" applyFont="1" applyFill="1" applyBorder="1" applyAlignment="1">
      <alignment horizontal="center"/>
    </xf>
    <xf numFmtId="0" fontId="0" fillId="0" borderId="68" xfId="0" applyFill="1" applyBorder="1"/>
    <xf numFmtId="20" fontId="0" fillId="0" borderId="31" xfId="0" applyNumberFormat="1" applyFill="1" applyBorder="1" applyAlignment="1">
      <alignment horizontal="center"/>
    </xf>
    <xf numFmtId="49" fontId="0" fillId="0" borderId="60" xfId="0" applyNumberForma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0" fillId="0" borderId="25" xfId="0" applyFill="1" applyBorder="1"/>
    <xf numFmtId="49" fontId="23" fillId="0" borderId="60" xfId="0" applyNumberFormat="1" applyFont="1" applyFill="1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9" fillId="0" borderId="6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0" xfId="0" applyAlignment="1"/>
    <xf numFmtId="0" fontId="12" fillId="0" borderId="73" xfId="0" applyFont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33" xfId="0" applyFont="1" applyFill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1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71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0" fontId="0" fillId="0" borderId="46" xfId="0" applyNumberFormat="1" applyFill="1" applyBorder="1" applyAlignment="1">
      <alignment horizontal="center"/>
    </xf>
    <xf numFmtId="20" fontId="0" fillId="0" borderId="47" xfId="0" applyNumberFormat="1" applyFill="1" applyBorder="1" applyAlignment="1">
      <alignment horizontal="center"/>
    </xf>
    <xf numFmtId="20" fontId="0" fillId="0" borderId="13" xfId="0" applyNumberForma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2">
    <cellStyle name="Normaallaad" xfId="0" builtinId="0"/>
    <cellStyle name="Normal_Sheet1" xfId="1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opLeftCell="A3" zoomScaleNormal="100" workbookViewId="0">
      <selection activeCell="X15" sqref="X15"/>
    </sheetView>
  </sheetViews>
  <sheetFormatPr defaultRowHeight="14.4" x14ac:dyDescent="0.3"/>
  <cols>
    <col min="1" max="1" width="3.6640625" customWidth="1"/>
    <col min="2" max="2" width="15.5546875" customWidth="1"/>
    <col min="3" max="3" width="5.5546875" style="50" customWidth="1"/>
    <col min="4" max="21" width="5.109375" customWidth="1"/>
    <col min="22" max="22" width="5.109375" hidden="1" customWidth="1"/>
    <col min="23" max="23" width="6.5546875" customWidth="1"/>
    <col min="24" max="24" width="7.109375" customWidth="1"/>
    <col min="25" max="25" width="7.33203125" style="53" customWidth="1"/>
    <col min="259" max="259" width="4.33203125" customWidth="1"/>
    <col min="260" max="260" width="17.6640625" customWidth="1"/>
    <col min="261" max="278" width="5.6640625" customWidth="1"/>
    <col min="279" max="280" width="7.88671875" customWidth="1"/>
    <col min="281" max="281" width="7.33203125" customWidth="1"/>
    <col min="515" max="515" width="4.33203125" customWidth="1"/>
    <col min="516" max="516" width="17.6640625" customWidth="1"/>
    <col min="517" max="534" width="5.6640625" customWidth="1"/>
    <col min="535" max="536" width="7.88671875" customWidth="1"/>
    <col min="537" max="537" width="7.33203125" customWidth="1"/>
    <col min="771" max="771" width="4.33203125" customWidth="1"/>
    <col min="772" max="772" width="17.6640625" customWidth="1"/>
    <col min="773" max="790" width="5.6640625" customWidth="1"/>
    <col min="791" max="792" width="7.88671875" customWidth="1"/>
    <col min="793" max="793" width="7.33203125" customWidth="1"/>
    <col min="1027" max="1027" width="4.33203125" customWidth="1"/>
    <col min="1028" max="1028" width="17.6640625" customWidth="1"/>
    <col min="1029" max="1046" width="5.6640625" customWidth="1"/>
    <col min="1047" max="1048" width="7.88671875" customWidth="1"/>
    <col min="1049" max="1049" width="7.33203125" customWidth="1"/>
    <col min="1283" max="1283" width="4.33203125" customWidth="1"/>
    <col min="1284" max="1284" width="17.6640625" customWidth="1"/>
    <col min="1285" max="1302" width="5.6640625" customWidth="1"/>
    <col min="1303" max="1304" width="7.88671875" customWidth="1"/>
    <col min="1305" max="1305" width="7.33203125" customWidth="1"/>
    <col min="1539" max="1539" width="4.33203125" customWidth="1"/>
    <col min="1540" max="1540" width="17.6640625" customWidth="1"/>
    <col min="1541" max="1558" width="5.6640625" customWidth="1"/>
    <col min="1559" max="1560" width="7.88671875" customWidth="1"/>
    <col min="1561" max="1561" width="7.33203125" customWidth="1"/>
    <col min="1795" max="1795" width="4.33203125" customWidth="1"/>
    <col min="1796" max="1796" width="17.6640625" customWidth="1"/>
    <col min="1797" max="1814" width="5.6640625" customWidth="1"/>
    <col min="1815" max="1816" width="7.88671875" customWidth="1"/>
    <col min="1817" max="1817" width="7.33203125" customWidth="1"/>
    <col min="2051" max="2051" width="4.33203125" customWidth="1"/>
    <col min="2052" max="2052" width="17.6640625" customWidth="1"/>
    <col min="2053" max="2070" width="5.6640625" customWidth="1"/>
    <col min="2071" max="2072" width="7.88671875" customWidth="1"/>
    <col min="2073" max="2073" width="7.33203125" customWidth="1"/>
    <col min="2307" max="2307" width="4.33203125" customWidth="1"/>
    <col min="2308" max="2308" width="17.6640625" customWidth="1"/>
    <col min="2309" max="2326" width="5.6640625" customWidth="1"/>
    <col min="2327" max="2328" width="7.88671875" customWidth="1"/>
    <col min="2329" max="2329" width="7.33203125" customWidth="1"/>
    <col min="2563" max="2563" width="4.33203125" customWidth="1"/>
    <col min="2564" max="2564" width="17.6640625" customWidth="1"/>
    <col min="2565" max="2582" width="5.6640625" customWidth="1"/>
    <col min="2583" max="2584" width="7.88671875" customWidth="1"/>
    <col min="2585" max="2585" width="7.33203125" customWidth="1"/>
    <col min="2819" max="2819" width="4.33203125" customWidth="1"/>
    <col min="2820" max="2820" width="17.6640625" customWidth="1"/>
    <col min="2821" max="2838" width="5.6640625" customWidth="1"/>
    <col min="2839" max="2840" width="7.88671875" customWidth="1"/>
    <col min="2841" max="2841" width="7.33203125" customWidth="1"/>
    <col min="3075" max="3075" width="4.33203125" customWidth="1"/>
    <col min="3076" max="3076" width="17.6640625" customWidth="1"/>
    <col min="3077" max="3094" width="5.6640625" customWidth="1"/>
    <col min="3095" max="3096" width="7.88671875" customWidth="1"/>
    <col min="3097" max="3097" width="7.33203125" customWidth="1"/>
    <col min="3331" max="3331" width="4.33203125" customWidth="1"/>
    <col min="3332" max="3332" width="17.6640625" customWidth="1"/>
    <col min="3333" max="3350" width="5.6640625" customWidth="1"/>
    <col min="3351" max="3352" width="7.88671875" customWidth="1"/>
    <col min="3353" max="3353" width="7.33203125" customWidth="1"/>
    <col min="3587" max="3587" width="4.33203125" customWidth="1"/>
    <col min="3588" max="3588" width="17.6640625" customWidth="1"/>
    <col min="3589" max="3606" width="5.6640625" customWidth="1"/>
    <col min="3607" max="3608" width="7.88671875" customWidth="1"/>
    <col min="3609" max="3609" width="7.33203125" customWidth="1"/>
    <col min="3843" max="3843" width="4.33203125" customWidth="1"/>
    <col min="3844" max="3844" width="17.6640625" customWidth="1"/>
    <col min="3845" max="3862" width="5.6640625" customWidth="1"/>
    <col min="3863" max="3864" width="7.88671875" customWidth="1"/>
    <col min="3865" max="3865" width="7.33203125" customWidth="1"/>
    <col min="4099" max="4099" width="4.33203125" customWidth="1"/>
    <col min="4100" max="4100" width="17.6640625" customWidth="1"/>
    <col min="4101" max="4118" width="5.6640625" customWidth="1"/>
    <col min="4119" max="4120" width="7.88671875" customWidth="1"/>
    <col min="4121" max="4121" width="7.33203125" customWidth="1"/>
    <col min="4355" max="4355" width="4.33203125" customWidth="1"/>
    <col min="4356" max="4356" width="17.6640625" customWidth="1"/>
    <col min="4357" max="4374" width="5.6640625" customWidth="1"/>
    <col min="4375" max="4376" width="7.88671875" customWidth="1"/>
    <col min="4377" max="4377" width="7.33203125" customWidth="1"/>
    <col min="4611" max="4611" width="4.33203125" customWidth="1"/>
    <col min="4612" max="4612" width="17.6640625" customWidth="1"/>
    <col min="4613" max="4630" width="5.6640625" customWidth="1"/>
    <col min="4631" max="4632" width="7.88671875" customWidth="1"/>
    <col min="4633" max="4633" width="7.33203125" customWidth="1"/>
    <col min="4867" max="4867" width="4.33203125" customWidth="1"/>
    <col min="4868" max="4868" width="17.6640625" customWidth="1"/>
    <col min="4869" max="4886" width="5.6640625" customWidth="1"/>
    <col min="4887" max="4888" width="7.88671875" customWidth="1"/>
    <col min="4889" max="4889" width="7.33203125" customWidth="1"/>
    <col min="5123" max="5123" width="4.33203125" customWidth="1"/>
    <col min="5124" max="5124" width="17.6640625" customWidth="1"/>
    <col min="5125" max="5142" width="5.6640625" customWidth="1"/>
    <col min="5143" max="5144" width="7.88671875" customWidth="1"/>
    <col min="5145" max="5145" width="7.33203125" customWidth="1"/>
    <col min="5379" max="5379" width="4.33203125" customWidth="1"/>
    <col min="5380" max="5380" width="17.6640625" customWidth="1"/>
    <col min="5381" max="5398" width="5.6640625" customWidth="1"/>
    <col min="5399" max="5400" width="7.88671875" customWidth="1"/>
    <col min="5401" max="5401" width="7.33203125" customWidth="1"/>
    <col min="5635" max="5635" width="4.33203125" customWidth="1"/>
    <col min="5636" max="5636" width="17.6640625" customWidth="1"/>
    <col min="5637" max="5654" width="5.6640625" customWidth="1"/>
    <col min="5655" max="5656" width="7.88671875" customWidth="1"/>
    <col min="5657" max="5657" width="7.33203125" customWidth="1"/>
    <col min="5891" max="5891" width="4.33203125" customWidth="1"/>
    <col min="5892" max="5892" width="17.6640625" customWidth="1"/>
    <col min="5893" max="5910" width="5.6640625" customWidth="1"/>
    <col min="5911" max="5912" width="7.88671875" customWidth="1"/>
    <col min="5913" max="5913" width="7.33203125" customWidth="1"/>
    <col min="6147" max="6147" width="4.33203125" customWidth="1"/>
    <col min="6148" max="6148" width="17.6640625" customWidth="1"/>
    <col min="6149" max="6166" width="5.6640625" customWidth="1"/>
    <col min="6167" max="6168" width="7.88671875" customWidth="1"/>
    <col min="6169" max="6169" width="7.33203125" customWidth="1"/>
    <col min="6403" max="6403" width="4.33203125" customWidth="1"/>
    <col min="6404" max="6404" width="17.6640625" customWidth="1"/>
    <col min="6405" max="6422" width="5.6640625" customWidth="1"/>
    <col min="6423" max="6424" width="7.88671875" customWidth="1"/>
    <col min="6425" max="6425" width="7.33203125" customWidth="1"/>
    <col min="6659" max="6659" width="4.33203125" customWidth="1"/>
    <col min="6660" max="6660" width="17.6640625" customWidth="1"/>
    <col min="6661" max="6678" width="5.6640625" customWidth="1"/>
    <col min="6679" max="6680" width="7.88671875" customWidth="1"/>
    <col min="6681" max="6681" width="7.33203125" customWidth="1"/>
    <col min="6915" max="6915" width="4.33203125" customWidth="1"/>
    <col min="6916" max="6916" width="17.6640625" customWidth="1"/>
    <col min="6917" max="6934" width="5.6640625" customWidth="1"/>
    <col min="6935" max="6936" width="7.88671875" customWidth="1"/>
    <col min="6937" max="6937" width="7.33203125" customWidth="1"/>
    <col min="7171" max="7171" width="4.33203125" customWidth="1"/>
    <col min="7172" max="7172" width="17.6640625" customWidth="1"/>
    <col min="7173" max="7190" width="5.6640625" customWidth="1"/>
    <col min="7191" max="7192" width="7.88671875" customWidth="1"/>
    <col min="7193" max="7193" width="7.33203125" customWidth="1"/>
    <col min="7427" max="7427" width="4.33203125" customWidth="1"/>
    <col min="7428" max="7428" width="17.6640625" customWidth="1"/>
    <col min="7429" max="7446" width="5.6640625" customWidth="1"/>
    <col min="7447" max="7448" width="7.88671875" customWidth="1"/>
    <col min="7449" max="7449" width="7.33203125" customWidth="1"/>
    <col min="7683" max="7683" width="4.33203125" customWidth="1"/>
    <col min="7684" max="7684" width="17.6640625" customWidth="1"/>
    <col min="7685" max="7702" width="5.6640625" customWidth="1"/>
    <col min="7703" max="7704" width="7.88671875" customWidth="1"/>
    <col min="7705" max="7705" width="7.33203125" customWidth="1"/>
    <col min="7939" max="7939" width="4.33203125" customWidth="1"/>
    <col min="7940" max="7940" width="17.6640625" customWidth="1"/>
    <col min="7941" max="7958" width="5.6640625" customWidth="1"/>
    <col min="7959" max="7960" width="7.88671875" customWidth="1"/>
    <col min="7961" max="7961" width="7.33203125" customWidth="1"/>
    <col min="8195" max="8195" width="4.33203125" customWidth="1"/>
    <col min="8196" max="8196" width="17.6640625" customWidth="1"/>
    <col min="8197" max="8214" width="5.6640625" customWidth="1"/>
    <col min="8215" max="8216" width="7.88671875" customWidth="1"/>
    <col min="8217" max="8217" width="7.33203125" customWidth="1"/>
    <col min="8451" max="8451" width="4.33203125" customWidth="1"/>
    <col min="8452" max="8452" width="17.6640625" customWidth="1"/>
    <col min="8453" max="8470" width="5.6640625" customWidth="1"/>
    <col min="8471" max="8472" width="7.88671875" customWidth="1"/>
    <col min="8473" max="8473" width="7.33203125" customWidth="1"/>
    <col min="8707" max="8707" width="4.33203125" customWidth="1"/>
    <col min="8708" max="8708" width="17.6640625" customWidth="1"/>
    <col min="8709" max="8726" width="5.6640625" customWidth="1"/>
    <col min="8727" max="8728" width="7.88671875" customWidth="1"/>
    <col min="8729" max="8729" width="7.33203125" customWidth="1"/>
    <col min="8963" max="8963" width="4.33203125" customWidth="1"/>
    <col min="8964" max="8964" width="17.6640625" customWidth="1"/>
    <col min="8965" max="8982" width="5.6640625" customWidth="1"/>
    <col min="8983" max="8984" width="7.88671875" customWidth="1"/>
    <col min="8985" max="8985" width="7.33203125" customWidth="1"/>
    <col min="9219" max="9219" width="4.33203125" customWidth="1"/>
    <col min="9220" max="9220" width="17.6640625" customWidth="1"/>
    <col min="9221" max="9238" width="5.6640625" customWidth="1"/>
    <col min="9239" max="9240" width="7.88671875" customWidth="1"/>
    <col min="9241" max="9241" width="7.33203125" customWidth="1"/>
    <col min="9475" max="9475" width="4.33203125" customWidth="1"/>
    <col min="9476" max="9476" width="17.6640625" customWidth="1"/>
    <col min="9477" max="9494" width="5.6640625" customWidth="1"/>
    <col min="9495" max="9496" width="7.88671875" customWidth="1"/>
    <col min="9497" max="9497" width="7.33203125" customWidth="1"/>
    <col min="9731" max="9731" width="4.33203125" customWidth="1"/>
    <col min="9732" max="9732" width="17.6640625" customWidth="1"/>
    <col min="9733" max="9750" width="5.6640625" customWidth="1"/>
    <col min="9751" max="9752" width="7.88671875" customWidth="1"/>
    <col min="9753" max="9753" width="7.33203125" customWidth="1"/>
    <col min="9987" max="9987" width="4.33203125" customWidth="1"/>
    <col min="9988" max="9988" width="17.6640625" customWidth="1"/>
    <col min="9989" max="10006" width="5.6640625" customWidth="1"/>
    <col min="10007" max="10008" width="7.88671875" customWidth="1"/>
    <col min="10009" max="10009" width="7.33203125" customWidth="1"/>
    <col min="10243" max="10243" width="4.33203125" customWidth="1"/>
    <col min="10244" max="10244" width="17.6640625" customWidth="1"/>
    <col min="10245" max="10262" width="5.6640625" customWidth="1"/>
    <col min="10263" max="10264" width="7.88671875" customWidth="1"/>
    <col min="10265" max="10265" width="7.33203125" customWidth="1"/>
    <col min="10499" max="10499" width="4.33203125" customWidth="1"/>
    <col min="10500" max="10500" width="17.6640625" customWidth="1"/>
    <col min="10501" max="10518" width="5.6640625" customWidth="1"/>
    <col min="10519" max="10520" width="7.88671875" customWidth="1"/>
    <col min="10521" max="10521" width="7.33203125" customWidth="1"/>
    <col min="10755" max="10755" width="4.33203125" customWidth="1"/>
    <col min="10756" max="10756" width="17.6640625" customWidth="1"/>
    <col min="10757" max="10774" width="5.6640625" customWidth="1"/>
    <col min="10775" max="10776" width="7.88671875" customWidth="1"/>
    <col min="10777" max="10777" width="7.33203125" customWidth="1"/>
    <col min="11011" max="11011" width="4.33203125" customWidth="1"/>
    <col min="11012" max="11012" width="17.6640625" customWidth="1"/>
    <col min="11013" max="11030" width="5.6640625" customWidth="1"/>
    <col min="11031" max="11032" width="7.88671875" customWidth="1"/>
    <col min="11033" max="11033" width="7.33203125" customWidth="1"/>
    <col min="11267" max="11267" width="4.33203125" customWidth="1"/>
    <col min="11268" max="11268" width="17.6640625" customWidth="1"/>
    <col min="11269" max="11286" width="5.6640625" customWidth="1"/>
    <col min="11287" max="11288" width="7.88671875" customWidth="1"/>
    <col min="11289" max="11289" width="7.33203125" customWidth="1"/>
    <col min="11523" max="11523" width="4.33203125" customWidth="1"/>
    <col min="11524" max="11524" width="17.6640625" customWidth="1"/>
    <col min="11525" max="11542" width="5.6640625" customWidth="1"/>
    <col min="11543" max="11544" width="7.88671875" customWidth="1"/>
    <col min="11545" max="11545" width="7.33203125" customWidth="1"/>
    <col min="11779" max="11779" width="4.33203125" customWidth="1"/>
    <col min="11780" max="11780" width="17.6640625" customWidth="1"/>
    <col min="11781" max="11798" width="5.6640625" customWidth="1"/>
    <col min="11799" max="11800" width="7.88671875" customWidth="1"/>
    <col min="11801" max="11801" width="7.33203125" customWidth="1"/>
    <col min="12035" max="12035" width="4.33203125" customWidth="1"/>
    <col min="12036" max="12036" width="17.6640625" customWidth="1"/>
    <col min="12037" max="12054" width="5.6640625" customWidth="1"/>
    <col min="12055" max="12056" width="7.88671875" customWidth="1"/>
    <col min="12057" max="12057" width="7.33203125" customWidth="1"/>
    <col min="12291" max="12291" width="4.33203125" customWidth="1"/>
    <col min="12292" max="12292" width="17.6640625" customWidth="1"/>
    <col min="12293" max="12310" width="5.6640625" customWidth="1"/>
    <col min="12311" max="12312" width="7.88671875" customWidth="1"/>
    <col min="12313" max="12313" width="7.33203125" customWidth="1"/>
    <col min="12547" max="12547" width="4.33203125" customWidth="1"/>
    <col min="12548" max="12548" width="17.6640625" customWidth="1"/>
    <col min="12549" max="12566" width="5.6640625" customWidth="1"/>
    <col min="12567" max="12568" width="7.88671875" customWidth="1"/>
    <col min="12569" max="12569" width="7.33203125" customWidth="1"/>
    <col min="12803" max="12803" width="4.33203125" customWidth="1"/>
    <col min="12804" max="12804" width="17.6640625" customWidth="1"/>
    <col min="12805" max="12822" width="5.6640625" customWidth="1"/>
    <col min="12823" max="12824" width="7.88671875" customWidth="1"/>
    <col min="12825" max="12825" width="7.33203125" customWidth="1"/>
    <col min="13059" max="13059" width="4.33203125" customWidth="1"/>
    <col min="13060" max="13060" width="17.6640625" customWidth="1"/>
    <col min="13061" max="13078" width="5.6640625" customWidth="1"/>
    <col min="13079" max="13080" width="7.88671875" customWidth="1"/>
    <col min="13081" max="13081" width="7.33203125" customWidth="1"/>
    <col min="13315" max="13315" width="4.33203125" customWidth="1"/>
    <col min="13316" max="13316" width="17.6640625" customWidth="1"/>
    <col min="13317" max="13334" width="5.6640625" customWidth="1"/>
    <col min="13335" max="13336" width="7.88671875" customWidth="1"/>
    <col min="13337" max="13337" width="7.33203125" customWidth="1"/>
    <col min="13571" max="13571" width="4.33203125" customWidth="1"/>
    <col min="13572" max="13572" width="17.6640625" customWidth="1"/>
    <col min="13573" max="13590" width="5.6640625" customWidth="1"/>
    <col min="13591" max="13592" width="7.88671875" customWidth="1"/>
    <col min="13593" max="13593" width="7.33203125" customWidth="1"/>
    <col min="13827" max="13827" width="4.33203125" customWidth="1"/>
    <col min="13828" max="13828" width="17.6640625" customWidth="1"/>
    <col min="13829" max="13846" width="5.6640625" customWidth="1"/>
    <col min="13847" max="13848" width="7.88671875" customWidth="1"/>
    <col min="13849" max="13849" width="7.33203125" customWidth="1"/>
    <col min="14083" max="14083" width="4.33203125" customWidth="1"/>
    <col min="14084" max="14084" width="17.6640625" customWidth="1"/>
    <col min="14085" max="14102" width="5.6640625" customWidth="1"/>
    <col min="14103" max="14104" width="7.88671875" customWidth="1"/>
    <col min="14105" max="14105" width="7.33203125" customWidth="1"/>
    <col min="14339" max="14339" width="4.33203125" customWidth="1"/>
    <col min="14340" max="14340" width="17.6640625" customWidth="1"/>
    <col min="14341" max="14358" width="5.6640625" customWidth="1"/>
    <col min="14359" max="14360" width="7.88671875" customWidth="1"/>
    <col min="14361" max="14361" width="7.33203125" customWidth="1"/>
    <col min="14595" max="14595" width="4.33203125" customWidth="1"/>
    <col min="14596" max="14596" width="17.6640625" customWidth="1"/>
    <col min="14597" max="14614" width="5.6640625" customWidth="1"/>
    <col min="14615" max="14616" width="7.88671875" customWidth="1"/>
    <col min="14617" max="14617" width="7.33203125" customWidth="1"/>
    <col min="14851" max="14851" width="4.33203125" customWidth="1"/>
    <col min="14852" max="14852" width="17.6640625" customWidth="1"/>
    <col min="14853" max="14870" width="5.6640625" customWidth="1"/>
    <col min="14871" max="14872" width="7.88671875" customWidth="1"/>
    <col min="14873" max="14873" width="7.33203125" customWidth="1"/>
    <col min="15107" max="15107" width="4.33203125" customWidth="1"/>
    <col min="15108" max="15108" width="17.6640625" customWidth="1"/>
    <col min="15109" max="15126" width="5.6640625" customWidth="1"/>
    <col min="15127" max="15128" width="7.88671875" customWidth="1"/>
    <col min="15129" max="15129" width="7.33203125" customWidth="1"/>
    <col min="15363" max="15363" width="4.33203125" customWidth="1"/>
    <col min="15364" max="15364" width="17.6640625" customWidth="1"/>
    <col min="15365" max="15382" width="5.6640625" customWidth="1"/>
    <col min="15383" max="15384" width="7.88671875" customWidth="1"/>
    <col min="15385" max="15385" width="7.33203125" customWidth="1"/>
    <col min="15619" max="15619" width="4.33203125" customWidth="1"/>
    <col min="15620" max="15620" width="17.6640625" customWidth="1"/>
    <col min="15621" max="15638" width="5.6640625" customWidth="1"/>
    <col min="15639" max="15640" width="7.88671875" customWidth="1"/>
    <col min="15641" max="15641" width="7.33203125" customWidth="1"/>
    <col min="15875" max="15875" width="4.33203125" customWidth="1"/>
    <col min="15876" max="15876" width="17.6640625" customWidth="1"/>
    <col min="15877" max="15894" width="5.6640625" customWidth="1"/>
    <col min="15895" max="15896" width="7.88671875" customWidth="1"/>
    <col min="15897" max="15897" width="7.33203125" customWidth="1"/>
    <col min="16131" max="16131" width="4.33203125" customWidth="1"/>
    <col min="16132" max="16132" width="17.6640625" customWidth="1"/>
    <col min="16133" max="16150" width="5.6640625" customWidth="1"/>
    <col min="16151" max="16152" width="7.88671875" customWidth="1"/>
    <col min="16153" max="16153" width="7.33203125" customWidth="1"/>
  </cols>
  <sheetData>
    <row r="1" spans="1:28" s="1" customFormat="1" ht="21" x14ac:dyDescent="0.4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</row>
    <row r="2" spans="1:28" s="1" customFormat="1" ht="21" x14ac:dyDescent="0.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U2" s="5" t="s">
        <v>100</v>
      </c>
      <c r="V2" s="6"/>
      <c r="W2" s="7"/>
      <c r="X2" s="4"/>
    </row>
    <row r="3" spans="1:28" s="8" customFormat="1" ht="16.2" thickBot="1" x14ac:dyDescent="0.35">
      <c r="B3" s="2"/>
      <c r="C3" s="2"/>
      <c r="D3" s="9"/>
      <c r="E3" s="10"/>
      <c r="F3" s="9"/>
      <c r="G3" s="9"/>
      <c r="H3" s="9"/>
      <c r="I3" s="9"/>
      <c r="J3" s="9"/>
      <c r="K3" s="9"/>
      <c r="N3" s="11"/>
      <c r="O3" s="11"/>
      <c r="R3" s="9"/>
      <c r="S3" s="9"/>
      <c r="X3" s="9"/>
    </row>
    <row r="4" spans="1:28" ht="15" thickBot="1" x14ac:dyDescent="0.35">
      <c r="A4" s="12"/>
      <c r="B4" s="13"/>
      <c r="C4" s="226" t="s">
        <v>80</v>
      </c>
      <c r="D4" s="233" t="s">
        <v>2</v>
      </c>
      <c r="E4" s="234"/>
      <c r="F4" s="234"/>
      <c r="G4" s="234"/>
      <c r="H4" s="234"/>
      <c r="I4" s="234"/>
      <c r="J4" s="234"/>
      <c r="K4" s="235"/>
      <c r="L4" s="233" t="s">
        <v>3</v>
      </c>
      <c r="M4" s="234"/>
      <c r="N4" s="234"/>
      <c r="O4" s="234"/>
      <c r="P4" s="234"/>
      <c r="Q4" s="234"/>
      <c r="R4" s="234"/>
      <c r="S4" s="234"/>
      <c r="T4" s="234"/>
      <c r="U4" s="235"/>
      <c r="V4" s="233" t="s">
        <v>85</v>
      </c>
      <c r="W4" s="234"/>
      <c r="X4" s="235"/>
      <c r="Y4" s="229" t="s">
        <v>19</v>
      </c>
    </row>
    <row r="5" spans="1:28" ht="33.75" customHeight="1" x14ac:dyDescent="0.3">
      <c r="A5" s="14" t="s">
        <v>4</v>
      </c>
      <c r="B5" s="15"/>
      <c r="C5" s="227"/>
      <c r="D5" s="216" t="s">
        <v>5</v>
      </c>
      <c r="E5" s="217"/>
      <c r="F5" s="216" t="s">
        <v>6</v>
      </c>
      <c r="G5" s="217"/>
      <c r="H5" s="216" t="s">
        <v>51</v>
      </c>
      <c r="I5" s="238"/>
      <c r="J5" s="238"/>
      <c r="K5" s="217"/>
      <c r="L5" s="213" t="s">
        <v>83</v>
      </c>
      <c r="M5" s="214"/>
      <c r="N5" s="213" t="s">
        <v>84</v>
      </c>
      <c r="O5" s="215"/>
      <c r="P5" s="215"/>
      <c r="Q5" s="214"/>
      <c r="R5" s="216" t="s">
        <v>9</v>
      </c>
      <c r="S5" s="217"/>
      <c r="T5" s="216" t="s">
        <v>86</v>
      </c>
      <c r="U5" s="217"/>
      <c r="V5" s="16" t="s">
        <v>37</v>
      </c>
      <c r="W5" s="16" t="s">
        <v>11</v>
      </c>
      <c r="X5" s="16" t="s">
        <v>12</v>
      </c>
      <c r="Y5" s="230"/>
    </row>
    <row r="6" spans="1:28" s="18" customFormat="1" ht="39.6" customHeight="1" thickBot="1" x14ac:dyDescent="0.35">
      <c r="A6" s="14" t="s">
        <v>13</v>
      </c>
      <c r="B6" s="17" t="s">
        <v>14</v>
      </c>
      <c r="C6" s="227"/>
      <c r="D6" s="219" t="s">
        <v>103</v>
      </c>
      <c r="E6" s="220"/>
      <c r="F6" s="219" t="s">
        <v>104</v>
      </c>
      <c r="G6" s="220"/>
      <c r="H6" s="219" t="s">
        <v>105</v>
      </c>
      <c r="I6" s="224"/>
      <c r="J6" s="224"/>
      <c r="K6" s="220"/>
      <c r="L6" s="239" t="s">
        <v>103</v>
      </c>
      <c r="M6" s="240"/>
      <c r="N6" s="221" t="s">
        <v>106</v>
      </c>
      <c r="O6" s="241"/>
      <c r="P6" s="241"/>
      <c r="Q6" s="222"/>
      <c r="R6" s="221" t="s">
        <v>107</v>
      </c>
      <c r="S6" s="222"/>
      <c r="T6" s="221" t="s">
        <v>108</v>
      </c>
      <c r="U6" s="222"/>
      <c r="V6" s="157" t="s">
        <v>16</v>
      </c>
      <c r="W6" s="158" t="s">
        <v>17</v>
      </c>
      <c r="X6" s="158" t="s">
        <v>18</v>
      </c>
      <c r="Y6" s="230"/>
    </row>
    <row r="7" spans="1:28" s="18" customFormat="1" ht="31.2" customHeight="1" thickBot="1" x14ac:dyDescent="0.35">
      <c r="A7" s="14"/>
      <c r="B7" s="17"/>
      <c r="C7" s="227"/>
      <c r="D7" s="211" t="s">
        <v>20</v>
      </c>
      <c r="E7" s="212"/>
      <c r="F7" s="211" t="s">
        <v>20</v>
      </c>
      <c r="G7" s="212"/>
      <c r="H7" s="211" t="s">
        <v>21</v>
      </c>
      <c r="I7" s="225"/>
      <c r="J7" s="225"/>
      <c r="K7" s="212"/>
      <c r="L7" s="236" t="s">
        <v>109</v>
      </c>
      <c r="M7" s="237"/>
      <c r="N7" s="211" t="s">
        <v>109</v>
      </c>
      <c r="O7" s="225"/>
      <c r="P7" s="225"/>
      <c r="Q7" s="212"/>
      <c r="R7" s="236" t="s">
        <v>109</v>
      </c>
      <c r="S7" s="237"/>
      <c r="T7" s="211" t="s">
        <v>20</v>
      </c>
      <c r="U7" s="212"/>
      <c r="V7" s="201" t="s">
        <v>22</v>
      </c>
      <c r="W7" s="202" t="s">
        <v>23</v>
      </c>
      <c r="X7" s="202" t="s">
        <v>23</v>
      </c>
      <c r="Y7" s="230"/>
    </row>
    <row r="8" spans="1:28" s="18" customFormat="1" x14ac:dyDescent="0.3">
      <c r="A8" s="19"/>
      <c r="B8" s="20"/>
      <c r="C8" s="228"/>
      <c r="D8" s="19" t="s">
        <v>24</v>
      </c>
      <c r="E8" s="21" t="s">
        <v>25</v>
      </c>
      <c r="F8" s="19" t="s">
        <v>26</v>
      </c>
      <c r="G8" s="123" t="s">
        <v>27</v>
      </c>
      <c r="H8" s="87" t="s">
        <v>24</v>
      </c>
      <c r="I8" s="88" t="s">
        <v>25</v>
      </c>
      <c r="J8" s="88" t="s">
        <v>26</v>
      </c>
      <c r="K8" s="177" t="s">
        <v>27</v>
      </c>
      <c r="L8" s="91" t="s">
        <v>24</v>
      </c>
      <c r="M8" s="21" t="s">
        <v>25</v>
      </c>
      <c r="N8" s="19" t="s">
        <v>24</v>
      </c>
      <c r="O8" s="22" t="s">
        <v>25</v>
      </c>
      <c r="P8" s="22" t="s">
        <v>26</v>
      </c>
      <c r="Q8" s="21" t="s">
        <v>27</v>
      </c>
      <c r="R8" s="23" t="s">
        <v>24</v>
      </c>
      <c r="S8" s="21" t="s">
        <v>25</v>
      </c>
      <c r="T8" s="23" t="s">
        <v>24</v>
      </c>
      <c r="U8" s="21" t="s">
        <v>25</v>
      </c>
      <c r="V8" s="24" t="s">
        <v>24</v>
      </c>
      <c r="W8" s="24" t="s">
        <v>24</v>
      </c>
      <c r="X8" s="24" t="s">
        <v>24</v>
      </c>
      <c r="Y8" s="231"/>
    </row>
    <row r="9" spans="1:28" x14ac:dyDescent="0.3">
      <c r="A9" s="26">
        <v>1</v>
      </c>
      <c r="B9" s="27" t="s">
        <v>32</v>
      </c>
      <c r="C9" s="55">
        <v>20</v>
      </c>
      <c r="D9" s="26">
        <v>6</v>
      </c>
      <c r="E9" s="28">
        <v>1</v>
      </c>
      <c r="F9" s="26">
        <v>1</v>
      </c>
      <c r="G9" s="169">
        <v>3</v>
      </c>
      <c r="H9" s="26">
        <v>7</v>
      </c>
      <c r="I9" s="29">
        <v>1</v>
      </c>
      <c r="J9" s="29">
        <v>1</v>
      </c>
      <c r="K9" s="28">
        <v>3</v>
      </c>
      <c r="L9" s="170">
        <v>6</v>
      </c>
      <c r="M9" s="28"/>
      <c r="N9" s="26">
        <v>6</v>
      </c>
      <c r="O9" s="29"/>
      <c r="P9" s="29"/>
      <c r="Q9" s="28">
        <v>2</v>
      </c>
      <c r="R9" s="26">
        <v>4</v>
      </c>
      <c r="S9" s="28"/>
      <c r="T9" s="26">
        <v>6</v>
      </c>
      <c r="U9" s="28"/>
      <c r="V9" s="25"/>
      <c r="W9" s="25"/>
      <c r="X9" s="25"/>
      <c r="Y9" s="30">
        <f t="shared" ref="Y9:Y18" si="0">SUM(D9:X9)</f>
        <v>47</v>
      </c>
      <c r="Z9" s="155"/>
    </row>
    <row r="10" spans="1:28" x14ac:dyDescent="0.3">
      <c r="A10" s="26">
        <v>2</v>
      </c>
      <c r="B10" s="27" t="s">
        <v>33</v>
      </c>
      <c r="C10" s="55">
        <v>29</v>
      </c>
      <c r="D10" s="26">
        <v>2</v>
      </c>
      <c r="E10" s="28">
        <v>4</v>
      </c>
      <c r="F10" s="26">
        <v>3</v>
      </c>
      <c r="G10" s="169">
        <v>4</v>
      </c>
      <c r="H10" s="26">
        <v>2</v>
      </c>
      <c r="I10" s="29">
        <v>4</v>
      </c>
      <c r="J10" s="29">
        <v>3</v>
      </c>
      <c r="K10" s="28">
        <v>4</v>
      </c>
      <c r="L10" s="170">
        <v>2</v>
      </c>
      <c r="M10" s="28">
        <v>4</v>
      </c>
      <c r="N10" s="26">
        <v>3</v>
      </c>
      <c r="O10" s="29">
        <v>4</v>
      </c>
      <c r="P10" s="29">
        <v>4</v>
      </c>
      <c r="Q10" s="28">
        <v>1</v>
      </c>
      <c r="R10" s="26">
        <v>2</v>
      </c>
      <c r="S10" s="28">
        <v>3</v>
      </c>
      <c r="T10" s="26">
        <v>5</v>
      </c>
      <c r="U10" s="28">
        <v>4</v>
      </c>
      <c r="V10" s="25"/>
      <c r="W10" s="25">
        <v>1</v>
      </c>
      <c r="X10" s="25">
        <v>1</v>
      </c>
      <c r="Y10" s="30">
        <f t="shared" si="0"/>
        <v>60</v>
      </c>
    </row>
    <row r="11" spans="1:28" x14ac:dyDescent="0.3">
      <c r="A11" s="26">
        <v>3</v>
      </c>
      <c r="B11" s="27" t="s">
        <v>30</v>
      </c>
      <c r="C11" s="55">
        <v>5</v>
      </c>
      <c r="D11" s="26"/>
      <c r="E11" s="28">
        <v>2</v>
      </c>
      <c r="F11" s="26"/>
      <c r="G11" s="169"/>
      <c r="H11" s="26"/>
      <c r="I11" s="29">
        <v>3</v>
      </c>
      <c r="J11" s="29"/>
      <c r="K11" s="28"/>
      <c r="L11" s="170"/>
      <c r="M11" s="28">
        <v>1</v>
      </c>
      <c r="N11" s="26"/>
      <c r="O11" s="29">
        <v>1</v>
      </c>
      <c r="P11" s="29"/>
      <c r="Q11" s="28"/>
      <c r="R11" s="26"/>
      <c r="S11" s="28">
        <v>1</v>
      </c>
      <c r="T11" s="26">
        <v>1</v>
      </c>
      <c r="U11" s="28">
        <v>1</v>
      </c>
      <c r="V11" s="25"/>
      <c r="W11" s="25">
        <v>1</v>
      </c>
      <c r="X11" s="25">
        <v>1</v>
      </c>
      <c r="Y11" s="30">
        <f t="shared" si="0"/>
        <v>12</v>
      </c>
    </row>
    <row r="12" spans="1:28" x14ac:dyDescent="0.3">
      <c r="A12" s="26">
        <v>4</v>
      </c>
      <c r="B12" s="27" t="s">
        <v>92</v>
      </c>
      <c r="C12" s="55">
        <v>3</v>
      </c>
      <c r="D12" s="26"/>
      <c r="E12" s="28"/>
      <c r="F12" s="26"/>
      <c r="G12" s="169"/>
      <c r="H12" s="26"/>
      <c r="I12" s="29"/>
      <c r="J12" s="29"/>
      <c r="K12" s="28"/>
      <c r="L12" s="170">
        <v>1</v>
      </c>
      <c r="M12" s="28"/>
      <c r="N12" s="26">
        <v>1</v>
      </c>
      <c r="O12" s="29"/>
      <c r="P12" s="29"/>
      <c r="Q12" s="28">
        <v>2</v>
      </c>
      <c r="R12" s="26">
        <v>1</v>
      </c>
      <c r="S12" s="28"/>
      <c r="T12" s="26"/>
      <c r="U12" s="28"/>
      <c r="V12" s="25"/>
      <c r="W12" s="25"/>
      <c r="X12" s="25"/>
      <c r="Y12" s="30">
        <f t="shared" si="0"/>
        <v>5</v>
      </c>
      <c r="Z12" s="159"/>
    </row>
    <row r="13" spans="1:28" x14ac:dyDescent="0.3">
      <c r="A13" s="26">
        <v>5</v>
      </c>
      <c r="B13" s="27" t="s">
        <v>31</v>
      </c>
      <c r="C13" s="55">
        <v>23</v>
      </c>
      <c r="D13" s="26">
        <v>4</v>
      </c>
      <c r="E13" s="28">
        <v>1</v>
      </c>
      <c r="F13" s="26">
        <v>1</v>
      </c>
      <c r="G13" s="169">
        <v>1</v>
      </c>
      <c r="H13" s="26">
        <v>5</v>
      </c>
      <c r="I13" s="29">
        <v>1</v>
      </c>
      <c r="J13" s="29">
        <v>1</v>
      </c>
      <c r="K13" s="28">
        <v>1</v>
      </c>
      <c r="L13" s="170">
        <v>4</v>
      </c>
      <c r="M13" s="28"/>
      <c r="N13" s="26">
        <v>6</v>
      </c>
      <c r="O13" s="29">
        <v>2</v>
      </c>
      <c r="P13" s="29">
        <v>2</v>
      </c>
      <c r="Q13" s="28">
        <v>4</v>
      </c>
      <c r="R13" s="26">
        <v>4</v>
      </c>
      <c r="S13" s="28">
        <v>1</v>
      </c>
      <c r="T13" s="26">
        <v>7</v>
      </c>
      <c r="U13" s="28">
        <v>1</v>
      </c>
      <c r="V13" s="25"/>
      <c r="W13" s="25"/>
      <c r="X13" s="25"/>
      <c r="Y13" s="30">
        <f t="shared" si="0"/>
        <v>46</v>
      </c>
    </row>
    <row r="14" spans="1:28" x14ac:dyDescent="0.3">
      <c r="A14" s="26">
        <v>6</v>
      </c>
      <c r="B14" s="27" t="s">
        <v>35</v>
      </c>
      <c r="C14" s="55">
        <v>2</v>
      </c>
      <c r="D14" s="26"/>
      <c r="E14" s="28"/>
      <c r="F14" s="26">
        <v>2</v>
      </c>
      <c r="G14" s="169"/>
      <c r="H14" s="26"/>
      <c r="I14" s="29"/>
      <c r="J14" s="29">
        <v>2</v>
      </c>
      <c r="K14" s="28"/>
      <c r="L14" s="170"/>
      <c r="M14" s="28"/>
      <c r="N14" s="26"/>
      <c r="O14" s="29"/>
      <c r="P14" s="29"/>
      <c r="Q14" s="28"/>
      <c r="R14" s="26"/>
      <c r="S14" s="28"/>
      <c r="T14" s="26"/>
      <c r="U14" s="28"/>
      <c r="V14" s="25"/>
      <c r="W14" s="25"/>
      <c r="X14" s="25"/>
      <c r="Y14" s="30">
        <f t="shared" si="0"/>
        <v>4</v>
      </c>
      <c r="AA14" s="156"/>
      <c r="AB14" s="156"/>
    </row>
    <row r="15" spans="1:28" x14ac:dyDescent="0.3">
      <c r="A15" s="26">
        <v>7</v>
      </c>
      <c r="B15" s="27" t="s">
        <v>34</v>
      </c>
      <c r="C15" s="55">
        <v>16</v>
      </c>
      <c r="D15" s="26">
        <v>1</v>
      </c>
      <c r="E15" s="28">
        <v>1</v>
      </c>
      <c r="F15" s="26">
        <v>1</v>
      </c>
      <c r="G15" s="169">
        <v>2</v>
      </c>
      <c r="H15" s="26">
        <v>1</v>
      </c>
      <c r="I15" s="29">
        <v>2</v>
      </c>
      <c r="J15" s="29">
        <v>2</v>
      </c>
      <c r="K15" s="28">
        <v>2</v>
      </c>
      <c r="L15" s="170">
        <v>3</v>
      </c>
      <c r="M15" s="28"/>
      <c r="N15" s="26">
        <v>3</v>
      </c>
      <c r="O15" s="29"/>
      <c r="P15" s="29">
        <v>3</v>
      </c>
      <c r="Q15" s="28"/>
      <c r="R15" s="26">
        <v>3</v>
      </c>
      <c r="S15" s="28"/>
      <c r="T15" s="26">
        <v>3</v>
      </c>
      <c r="U15" s="28"/>
      <c r="V15" s="25"/>
      <c r="W15" s="25">
        <v>3</v>
      </c>
      <c r="X15" s="25">
        <v>2</v>
      </c>
      <c r="Y15" s="30">
        <f t="shared" si="0"/>
        <v>32</v>
      </c>
      <c r="Z15" s="159"/>
    </row>
    <row r="16" spans="1:28" x14ac:dyDescent="0.3">
      <c r="A16" s="26">
        <v>8</v>
      </c>
      <c r="B16" s="27" t="s">
        <v>28</v>
      </c>
      <c r="C16" s="55">
        <v>28</v>
      </c>
      <c r="D16" s="26">
        <v>4</v>
      </c>
      <c r="E16" s="28">
        <v>3</v>
      </c>
      <c r="F16" s="26">
        <v>3</v>
      </c>
      <c r="G16" s="169">
        <v>3</v>
      </c>
      <c r="H16" s="26">
        <v>5</v>
      </c>
      <c r="I16" s="29">
        <v>6</v>
      </c>
      <c r="J16" s="29">
        <v>3</v>
      </c>
      <c r="K16" s="28">
        <v>6</v>
      </c>
      <c r="L16" s="170">
        <v>4</v>
      </c>
      <c r="M16" s="28"/>
      <c r="N16" s="26">
        <v>4</v>
      </c>
      <c r="O16" s="29"/>
      <c r="P16" s="29">
        <v>2</v>
      </c>
      <c r="Q16" s="28">
        <v>3</v>
      </c>
      <c r="R16" s="26">
        <v>2</v>
      </c>
      <c r="S16" s="28"/>
      <c r="T16" s="26">
        <v>4</v>
      </c>
      <c r="U16" s="28"/>
      <c r="V16" s="25"/>
      <c r="W16" s="25">
        <v>6</v>
      </c>
      <c r="X16" s="25">
        <v>6</v>
      </c>
      <c r="Y16" s="30">
        <f t="shared" si="0"/>
        <v>64</v>
      </c>
      <c r="Z16" s="159"/>
    </row>
    <row r="17" spans="1:25" x14ac:dyDescent="0.3">
      <c r="A17" s="26">
        <v>9</v>
      </c>
      <c r="B17" s="27" t="s">
        <v>36</v>
      </c>
      <c r="C17" s="55">
        <v>10</v>
      </c>
      <c r="D17" s="144"/>
      <c r="E17" s="145"/>
      <c r="F17" s="144"/>
      <c r="G17" s="198"/>
      <c r="H17" s="26"/>
      <c r="I17" s="200"/>
      <c r="J17" s="200"/>
      <c r="K17" s="145"/>
      <c r="L17" s="170">
        <v>2</v>
      </c>
      <c r="M17" s="28">
        <v>5</v>
      </c>
      <c r="N17" s="26">
        <v>3</v>
      </c>
      <c r="O17" s="29">
        <v>5</v>
      </c>
      <c r="P17" s="29">
        <v>1</v>
      </c>
      <c r="Q17" s="28"/>
      <c r="R17" s="26">
        <v>1</v>
      </c>
      <c r="S17" s="28">
        <v>5</v>
      </c>
      <c r="T17" s="26">
        <v>2</v>
      </c>
      <c r="U17" s="28">
        <v>5</v>
      </c>
      <c r="V17" s="146"/>
      <c r="W17" s="146"/>
      <c r="X17" s="146"/>
      <c r="Y17" s="30">
        <f t="shared" si="0"/>
        <v>29</v>
      </c>
    </row>
    <row r="18" spans="1:25" x14ac:dyDescent="0.3">
      <c r="A18" s="26">
        <v>10</v>
      </c>
      <c r="B18" s="27" t="s">
        <v>29</v>
      </c>
      <c r="C18" s="55"/>
      <c r="D18" s="26"/>
      <c r="E18" s="28"/>
      <c r="F18" s="26"/>
      <c r="G18" s="169"/>
      <c r="H18" s="26"/>
      <c r="I18" s="29"/>
      <c r="J18" s="29"/>
      <c r="K18" s="28"/>
      <c r="L18" s="170"/>
      <c r="M18" s="28"/>
      <c r="N18" s="26"/>
      <c r="O18" s="29"/>
      <c r="P18" s="29"/>
      <c r="Q18" s="28"/>
      <c r="R18" s="26"/>
      <c r="S18" s="28"/>
      <c r="T18" s="26"/>
      <c r="U18" s="28"/>
      <c r="V18" s="25"/>
      <c r="W18" s="25"/>
      <c r="X18" s="25"/>
      <c r="Y18" s="30">
        <f t="shared" si="0"/>
        <v>0</v>
      </c>
    </row>
    <row r="19" spans="1:25" ht="15" thickBot="1" x14ac:dyDescent="0.35">
      <c r="A19" s="31">
        <v>11</v>
      </c>
      <c r="B19" s="32"/>
      <c r="C19" s="56"/>
      <c r="D19" s="33"/>
      <c r="E19" s="34"/>
      <c r="F19" s="33"/>
      <c r="G19" s="96"/>
      <c r="H19" s="33"/>
      <c r="I19" s="35"/>
      <c r="J19" s="35"/>
      <c r="K19" s="34"/>
      <c r="L19" s="199"/>
      <c r="M19" s="34"/>
      <c r="N19" s="33"/>
      <c r="O19" s="35"/>
      <c r="P19" s="35"/>
      <c r="Q19" s="34"/>
      <c r="R19" s="33"/>
      <c r="S19" s="34"/>
      <c r="T19" s="33"/>
      <c r="U19" s="34"/>
      <c r="V19" s="36"/>
      <c r="W19" s="36"/>
      <c r="X19" s="36"/>
      <c r="Y19" s="30">
        <f t="shared" ref="Y19" si="1">SUM(D19:X19)</f>
        <v>0</v>
      </c>
    </row>
    <row r="20" spans="1:25" s="43" customFormat="1" ht="13.2" x14ac:dyDescent="0.25">
      <c r="A20" s="37"/>
      <c r="B20" s="38" t="s">
        <v>19</v>
      </c>
      <c r="C20" s="57">
        <f t="shared" ref="C20:Y20" si="2">SUM(C9:C19)</f>
        <v>136</v>
      </c>
      <c r="D20" s="39">
        <f t="shared" si="2"/>
        <v>17</v>
      </c>
      <c r="E20" s="40">
        <f t="shared" si="2"/>
        <v>12</v>
      </c>
      <c r="F20" s="39">
        <f t="shared" si="2"/>
        <v>11</v>
      </c>
      <c r="G20" s="41">
        <f t="shared" si="2"/>
        <v>13</v>
      </c>
      <c r="H20" s="39">
        <f t="shared" si="2"/>
        <v>20</v>
      </c>
      <c r="I20" s="41">
        <f t="shared" si="2"/>
        <v>17</v>
      </c>
      <c r="J20" s="41">
        <f t="shared" si="2"/>
        <v>12</v>
      </c>
      <c r="K20" s="40">
        <f t="shared" si="2"/>
        <v>16</v>
      </c>
      <c r="L20" s="41">
        <f t="shared" si="2"/>
        <v>22</v>
      </c>
      <c r="M20" s="40">
        <f t="shared" si="2"/>
        <v>10</v>
      </c>
      <c r="N20" s="39">
        <f t="shared" si="2"/>
        <v>26</v>
      </c>
      <c r="O20" s="41">
        <f t="shared" si="2"/>
        <v>12</v>
      </c>
      <c r="P20" s="41">
        <f t="shared" si="2"/>
        <v>12</v>
      </c>
      <c r="Q20" s="40">
        <f t="shared" si="2"/>
        <v>12</v>
      </c>
      <c r="R20" s="39">
        <f t="shared" si="2"/>
        <v>17</v>
      </c>
      <c r="S20" s="40">
        <f t="shared" si="2"/>
        <v>10</v>
      </c>
      <c r="T20" s="39">
        <f t="shared" si="2"/>
        <v>28</v>
      </c>
      <c r="U20" s="40">
        <f t="shared" si="2"/>
        <v>11</v>
      </c>
      <c r="V20" s="42">
        <f t="shared" si="2"/>
        <v>0</v>
      </c>
      <c r="W20" s="42">
        <f t="shared" si="2"/>
        <v>11</v>
      </c>
      <c r="X20" s="42">
        <f t="shared" si="2"/>
        <v>10</v>
      </c>
      <c r="Y20" s="42">
        <f t="shared" si="2"/>
        <v>299</v>
      </c>
    </row>
    <row r="21" spans="1:25" s="43" customFormat="1" ht="13.8" thickBot="1" x14ac:dyDescent="0.3">
      <c r="A21" s="44"/>
      <c r="B21" s="45"/>
      <c r="C21" s="58"/>
      <c r="D21" s="46">
        <f>D20+E20</f>
        <v>29</v>
      </c>
      <c r="E21" s="47"/>
      <c r="F21" s="46">
        <f>F20+G20</f>
        <v>24</v>
      </c>
      <c r="G21" s="48"/>
      <c r="H21" s="46">
        <f>H20+I20+J20+K20</f>
        <v>65</v>
      </c>
      <c r="I21" s="48"/>
      <c r="J21" s="48"/>
      <c r="K21" s="47"/>
      <c r="L21" s="48">
        <f>L20+M20</f>
        <v>32</v>
      </c>
      <c r="M21" s="47"/>
      <c r="N21" s="46">
        <f>N20+O20+P20+Q20</f>
        <v>62</v>
      </c>
      <c r="O21" s="48"/>
      <c r="P21" s="48"/>
      <c r="Q21" s="47"/>
      <c r="R21" s="46">
        <f>R20+S20</f>
        <v>27</v>
      </c>
      <c r="S21" s="47"/>
      <c r="T21" s="46">
        <f>T20+U20</f>
        <v>39</v>
      </c>
      <c r="U21" s="47"/>
      <c r="V21" s="49">
        <f>V20</f>
        <v>0</v>
      </c>
      <c r="W21" s="49">
        <f>W20</f>
        <v>11</v>
      </c>
      <c r="X21" s="49">
        <f>X20</f>
        <v>10</v>
      </c>
      <c r="Y21" s="49">
        <f>SUM(D21:X21)</f>
        <v>299</v>
      </c>
    </row>
    <row r="22" spans="1:25" s="18" customFormat="1" x14ac:dyDescent="0.3">
      <c r="C22" s="50"/>
      <c r="L22" s="223"/>
      <c r="M22" s="223"/>
      <c r="N22" s="223"/>
      <c r="O22" s="223"/>
      <c r="P22" s="223"/>
      <c r="Q22" s="223"/>
      <c r="R22" s="223"/>
      <c r="S22" s="223"/>
      <c r="Y22" s="51"/>
    </row>
    <row r="23" spans="1:25" x14ac:dyDescent="0.3">
      <c r="D23" s="218"/>
      <c r="E23" s="218"/>
      <c r="F23" s="218"/>
      <c r="G23" s="218"/>
      <c r="H23" s="203"/>
      <c r="I23" s="203"/>
      <c r="J23" s="203"/>
      <c r="K23" s="203"/>
      <c r="L23" s="203"/>
      <c r="M23" s="203"/>
      <c r="N23" s="218"/>
      <c r="O23" s="218"/>
      <c r="P23" s="218"/>
      <c r="Q23" s="218"/>
      <c r="R23" s="218"/>
      <c r="S23" s="218"/>
      <c r="T23" s="218"/>
      <c r="U23" s="218"/>
    </row>
    <row r="24" spans="1:25" x14ac:dyDescent="0.3">
      <c r="V24" s="52"/>
      <c r="W24" s="52"/>
      <c r="X24" s="52"/>
    </row>
    <row r="25" spans="1:25" x14ac:dyDescent="0.3">
      <c r="V25" s="54"/>
      <c r="W25" s="54"/>
      <c r="X25" s="54"/>
    </row>
  </sheetData>
  <sortState ref="B9:Z18">
    <sortCondition ref="B9:B18"/>
  </sortState>
  <mergeCells count="35">
    <mergeCell ref="C4:C8"/>
    <mergeCell ref="Y4:Y8"/>
    <mergeCell ref="A1:X1"/>
    <mergeCell ref="D4:K4"/>
    <mergeCell ref="L4:U4"/>
    <mergeCell ref="F7:G7"/>
    <mergeCell ref="L7:M7"/>
    <mergeCell ref="N7:Q7"/>
    <mergeCell ref="R7:S7"/>
    <mergeCell ref="T7:U7"/>
    <mergeCell ref="V4:X4"/>
    <mergeCell ref="D5:E5"/>
    <mergeCell ref="F5:G5"/>
    <mergeCell ref="H5:K5"/>
    <mergeCell ref="L6:M6"/>
    <mergeCell ref="N6:Q6"/>
    <mergeCell ref="L22:M22"/>
    <mergeCell ref="N22:Q22"/>
    <mergeCell ref="R22:S22"/>
    <mergeCell ref="H6:K6"/>
    <mergeCell ref="H7:K7"/>
    <mergeCell ref="D23:E23"/>
    <mergeCell ref="F23:G23"/>
    <mergeCell ref="N23:Q23"/>
    <mergeCell ref="R23:S23"/>
    <mergeCell ref="T23:U23"/>
    <mergeCell ref="D7:E7"/>
    <mergeCell ref="L5:M5"/>
    <mergeCell ref="N5:Q5"/>
    <mergeCell ref="R5:S5"/>
    <mergeCell ref="T5:U5"/>
    <mergeCell ref="F6:G6"/>
    <mergeCell ref="D6:E6"/>
    <mergeCell ref="R6:S6"/>
    <mergeCell ref="T6:U6"/>
  </mergeCells>
  <conditionalFormatting sqref="E2:J2 F3:J3 K2:K3">
    <cfRule type="cellIs" dxfId="0" priority="1" stopIfTrue="1" operator="equal">
      <formula>100</formula>
    </cfRule>
  </conditionalFormatting>
  <pageMargins left="0.59055118110236227" right="0.11811023622047245" top="0.74803149606299213" bottom="0.74803149606299213" header="0.31496062992125984" footer="0.31496062992125984"/>
  <pageSetup paperSize="9" orientation="landscape" r:id="rId1"/>
  <ignoredErrors>
    <ignoredError sqref="Y9:Y19" formulaRange="1"/>
    <ignoredError sqref="Y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tabSelected="1" topLeftCell="P13" zoomScaleNormal="100" workbookViewId="0">
      <selection activeCell="AC24" sqref="AC24"/>
    </sheetView>
  </sheetViews>
  <sheetFormatPr defaultColWidth="6.6640625" defaultRowHeight="14.4" x14ac:dyDescent="0.3"/>
  <cols>
    <col min="1" max="1" width="5.33203125" customWidth="1"/>
    <col min="2" max="2" width="15.44140625" customWidth="1"/>
    <col min="3" max="3" width="5.6640625" customWidth="1"/>
    <col min="4" max="4" width="5.6640625" hidden="1" customWidth="1"/>
    <col min="5" max="5" width="5.6640625" customWidth="1"/>
    <col min="6" max="6" width="6.6640625" customWidth="1"/>
    <col min="7" max="7" width="6.6640625" style="61" hidden="1" customWidth="1"/>
    <col min="8" max="8" width="5.6640625" style="61" hidden="1" customWidth="1"/>
    <col min="9" max="9" width="6.6640625" style="62" customWidth="1"/>
    <col min="10" max="11" width="6.6640625" customWidth="1"/>
    <col min="12" max="12" width="6.6640625" style="63" customWidth="1"/>
    <col min="13" max="16" width="6.6640625" customWidth="1"/>
    <col min="17" max="17" width="6.6640625" style="63" customWidth="1"/>
    <col min="18" max="18" width="7.88671875" customWidth="1"/>
    <col min="19" max="19" width="4.109375" customWidth="1"/>
    <col min="20" max="20" width="5.33203125" customWidth="1"/>
    <col min="21" max="21" width="14.5546875" customWidth="1"/>
    <col min="22" max="25" width="6.44140625" customWidth="1"/>
    <col min="26" max="26" width="6.44140625" hidden="1" customWidth="1"/>
    <col min="27" max="27" width="5" hidden="1" customWidth="1"/>
    <col min="28" max="28" width="5.6640625" hidden="1" customWidth="1"/>
    <col min="29" max="29" width="6.44140625" customWidth="1"/>
    <col min="30" max="35" width="6.33203125" customWidth="1"/>
    <col min="36" max="36" width="4.88671875" customWidth="1"/>
    <col min="37" max="39" width="6.33203125" customWidth="1"/>
    <col min="40" max="40" width="8.109375" customWidth="1"/>
    <col min="41" max="253" width="9.109375" customWidth="1"/>
    <col min="254" max="254" width="5.5546875" customWidth="1"/>
    <col min="255" max="255" width="15.44140625" customWidth="1"/>
    <col min="256" max="256" width="8.5546875" customWidth="1"/>
    <col min="259" max="259" width="5.5546875" customWidth="1"/>
    <col min="260" max="260" width="15.44140625" customWidth="1"/>
    <col min="261" max="261" width="9" customWidth="1"/>
    <col min="262" max="262" width="6.44140625" customWidth="1"/>
    <col min="263" max="271" width="5.6640625" customWidth="1"/>
    <col min="272" max="272" width="7.88671875" customWidth="1"/>
    <col min="273" max="273" width="6.6640625" customWidth="1"/>
    <col min="274" max="276" width="9.109375" customWidth="1"/>
    <col min="277" max="277" width="16.44140625" customWidth="1"/>
    <col min="278" max="509" width="9.109375" customWidth="1"/>
    <col min="510" max="510" width="5.5546875" customWidth="1"/>
    <col min="511" max="511" width="15.44140625" customWidth="1"/>
    <col min="512" max="512" width="8.5546875" customWidth="1"/>
    <col min="515" max="515" width="5.5546875" customWidth="1"/>
    <col min="516" max="516" width="15.44140625" customWidth="1"/>
    <col min="517" max="517" width="9" customWidth="1"/>
    <col min="518" max="518" width="6.44140625" customWidth="1"/>
    <col min="519" max="527" width="5.6640625" customWidth="1"/>
    <col min="528" max="528" width="7.88671875" customWidth="1"/>
    <col min="529" max="529" width="6.6640625" customWidth="1"/>
    <col min="530" max="532" width="9.109375" customWidth="1"/>
    <col min="533" max="533" width="16.44140625" customWidth="1"/>
    <col min="534" max="765" width="9.109375" customWidth="1"/>
    <col min="766" max="766" width="5.5546875" customWidth="1"/>
    <col min="767" max="767" width="15.44140625" customWidth="1"/>
    <col min="768" max="768" width="8.5546875" customWidth="1"/>
    <col min="771" max="771" width="5.5546875" customWidth="1"/>
    <col min="772" max="772" width="15.44140625" customWidth="1"/>
    <col min="773" max="773" width="9" customWidth="1"/>
    <col min="774" max="774" width="6.44140625" customWidth="1"/>
    <col min="775" max="783" width="5.6640625" customWidth="1"/>
    <col min="784" max="784" width="7.88671875" customWidth="1"/>
    <col min="785" max="785" width="6.6640625" customWidth="1"/>
    <col min="786" max="788" width="9.109375" customWidth="1"/>
    <col min="789" max="789" width="16.44140625" customWidth="1"/>
    <col min="790" max="1021" width="9.109375" customWidth="1"/>
    <col min="1022" max="1022" width="5.5546875" customWidth="1"/>
    <col min="1023" max="1023" width="15.44140625" customWidth="1"/>
    <col min="1024" max="1024" width="8.5546875" customWidth="1"/>
    <col min="1027" max="1027" width="5.5546875" customWidth="1"/>
    <col min="1028" max="1028" width="15.44140625" customWidth="1"/>
    <col min="1029" max="1029" width="9" customWidth="1"/>
    <col min="1030" max="1030" width="6.44140625" customWidth="1"/>
    <col min="1031" max="1039" width="5.6640625" customWidth="1"/>
    <col min="1040" max="1040" width="7.88671875" customWidth="1"/>
    <col min="1041" max="1041" width="6.6640625" customWidth="1"/>
    <col min="1042" max="1044" width="9.109375" customWidth="1"/>
    <col min="1045" max="1045" width="16.44140625" customWidth="1"/>
    <col min="1046" max="1277" width="9.109375" customWidth="1"/>
    <col min="1278" max="1278" width="5.5546875" customWidth="1"/>
    <col min="1279" max="1279" width="15.44140625" customWidth="1"/>
    <col min="1280" max="1280" width="8.5546875" customWidth="1"/>
    <col min="1283" max="1283" width="5.5546875" customWidth="1"/>
    <col min="1284" max="1284" width="15.44140625" customWidth="1"/>
    <col min="1285" max="1285" width="9" customWidth="1"/>
    <col min="1286" max="1286" width="6.44140625" customWidth="1"/>
    <col min="1287" max="1295" width="5.6640625" customWidth="1"/>
    <col min="1296" max="1296" width="7.88671875" customWidth="1"/>
    <col min="1297" max="1297" width="6.6640625" customWidth="1"/>
    <col min="1298" max="1300" width="9.109375" customWidth="1"/>
    <col min="1301" max="1301" width="16.44140625" customWidth="1"/>
    <col min="1302" max="1533" width="9.109375" customWidth="1"/>
    <col min="1534" max="1534" width="5.5546875" customWidth="1"/>
    <col min="1535" max="1535" width="15.44140625" customWidth="1"/>
    <col min="1536" max="1536" width="8.5546875" customWidth="1"/>
    <col min="1539" max="1539" width="5.5546875" customWidth="1"/>
    <col min="1540" max="1540" width="15.44140625" customWidth="1"/>
    <col min="1541" max="1541" width="9" customWidth="1"/>
    <col min="1542" max="1542" width="6.44140625" customWidth="1"/>
    <col min="1543" max="1551" width="5.6640625" customWidth="1"/>
    <col min="1552" max="1552" width="7.88671875" customWidth="1"/>
    <col min="1553" max="1553" width="6.6640625" customWidth="1"/>
    <col min="1554" max="1556" width="9.109375" customWidth="1"/>
    <col min="1557" max="1557" width="16.44140625" customWidth="1"/>
    <col min="1558" max="1789" width="9.109375" customWidth="1"/>
    <col min="1790" max="1790" width="5.5546875" customWidth="1"/>
    <col min="1791" max="1791" width="15.44140625" customWidth="1"/>
    <col min="1792" max="1792" width="8.5546875" customWidth="1"/>
    <col min="1795" max="1795" width="5.5546875" customWidth="1"/>
    <col min="1796" max="1796" width="15.44140625" customWidth="1"/>
    <col min="1797" max="1797" width="9" customWidth="1"/>
    <col min="1798" max="1798" width="6.44140625" customWidth="1"/>
    <col min="1799" max="1807" width="5.6640625" customWidth="1"/>
    <col min="1808" max="1808" width="7.88671875" customWidth="1"/>
    <col min="1809" max="1809" width="6.6640625" customWidth="1"/>
    <col min="1810" max="1812" width="9.109375" customWidth="1"/>
    <col min="1813" max="1813" width="16.44140625" customWidth="1"/>
    <col min="1814" max="2045" width="9.109375" customWidth="1"/>
    <col min="2046" max="2046" width="5.5546875" customWidth="1"/>
    <col min="2047" max="2047" width="15.44140625" customWidth="1"/>
    <col min="2048" max="2048" width="8.5546875" customWidth="1"/>
    <col min="2051" max="2051" width="5.5546875" customWidth="1"/>
    <col min="2052" max="2052" width="15.44140625" customWidth="1"/>
    <col min="2053" max="2053" width="9" customWidth="1"/>
    <col min="2054" max="2054" width="6.44140625" customWidth="1"/>
    <col min="2055" max="2063" width="5.6640625" customWidth="1"/>
    <col min="2064" max="2064" width="7.88671875" customWidth="1"/>
    <col min="2065" max="2065" width="6.6640625" customWidth="1"/>
    <col min="2066" max="2068" width="9.109375" customWidth="1"/>
    <col min="2069" max="2069" width="16.44140625" customWidth="1"/>
    <col min="2070" max="2301" width="9.109375" customWidth="1"/>
    <col min="2302" max="2302" width="5.5546875" customWidth="1"/>
    <col min="2303" max="2303" width="15.44140625" customWidth="1"/>
    <col min="2304" max="2304" width="8.5546875" customWidth="1"/>
    <col min="2307" max="2307" width="5.5546875" customWidth="1"/>
    <col min="2308" max="2308" width="15.44140625" customWidth="1"/>
    <col min="2309" max="2309" width="9" customWidth="1"/>
    <col min="2310" max="2310" width="6.44140625" customWidth="1"/>
    <col min="2311" max="2319" width="5.6640625" customWidth="1"/>
    <col min="2320" max="2320" width="7.88671875" customWidth="1"/>
    <col min="2321" max="2321" width="6.6640625" customWidth="1"/>
    <col min="2322" max="2324" width="9.109375" customWidth="1"/>
    <col min="2325" max="2325" width="16.44140625" customWidth="1"/>
    <col min="2326" max="2557" width="9.109375" customWidth="1"/>
    <col min="2558" max="2558" width="5.5546875" customWidth="1"/>
    <col min="2559" max="2559" width="15.44140625" customWidth="1"/>
    <col min="2560" max="2560" width="8.5546875" customWidth="1"/>
    <col min="2563" max="2563" width="5.5546875" customWidth="1"/>
    <col min="2564" max="2564" width="15.44140625" customWidth="1"/>
    <col min="2565" max="2565" width="9" customWidth="1"/>
    <col min="2566" max="2566" width="6.44140625" customWidth="1"/>
    <col min="2567" max="2575" width="5.6640625" customWidth="1"/>
    <col min="2576" max="2576" width="7.88671875" customWidth="1"/>
    <col min="2577" max="2577" width="6.6640625" customWidth="1"/>
    <col min="2578" max="2580" width="9.109375" customWidth="1"/>
    <col min="2581" max="2581" width="16.44140625" customWidth="1"/>
    <col min="2582" max="2813" width="9.109375" customWidth="1"/>
    <col min="2814" max="2814" width="5.5546875" customWidth="1"/>
    <col min="2815" max="2815" width="15.44140625" customWidth="1"/>
    <col min="2816" max="2816" width="8.5546875" customWidth="1"/>
    <col min="2819" max="2819" width="5.5546875" customWidth="1"/>
    <col min="2820" max="2820" width="15.44140625" customWidth="1"/>
    <col min="2821" max="2821" width="9" customWidth="1"/>
    <col min="2822" max="2822" width="6.44140625" customWidth="1"/>
    <col min="2823" max="2831" width="5.6640625" customWidth="1"/>
    <col min="2832" max="2832" width="7.88671875" customWidth="1"/>
    <col min="2833" max="2833" width="6.6640625" customWidth="1"/>
    <col min="2834" max="2836" width="9.109375" customWidth="1"/>
    <col min="2837" max="2837" width="16.44140625" customWidth="1"/>
    <col min="2838" max="3069" width="9.109375" customWidth="1"/>
    <col min="3070" max="3070" width="5.5546875" customWidth="1"/>
    <col min="3071" max="3071" width="15.44140625" customWidth="1"/>
    <col min="3072" max="3072" width="8.5546875" customWidth="1"/>
    <col min="3075" max="3075" width="5.5546875" customWidth="1"/>
    <col min="3076" max="3076" width="15.44140625" customWidth="1"/>
    <col min="3077" max="3077" width="9" customWidth="1"/>
    <col min="3078" max="3078" width="6.44140625" customWidth="1"/>
    <col min="3079" max="3087" width="5.6640625" customWidth="1"/>
    <col min="3088" max="3088" width="7.88671875" customWidth="1"/>
    <col min="3089" max="3089" width="6.6640625" customWidth="1"/>
    <col min="3090" max="3092" width="9.109375" customWidth="1"/>
    <col min="3093" max="3093" width="16.44140625" customWidth="1"/>
    <col min="3094" max="3325" width="9.109375" customWidth="1"/>
    <col min="3326" max="3326" width="5.5546875" customWidth="1"/>
    <col min="3327" max="3327" width="15.44140625" customWidth="1"/>
    <col min="3328" max="3328" width="8.5546875" customWidth="1"/>
    <col min="3331" max="3331" width="5.5546875" customWidth="1"/>
    <col min="3332" max="3332" width="15.44140625" customWidth="1"/>
    <col min="3333" max="3333" width="9" customWidth="1"/>
    <col min="3334" max="3334" width="6.44140625" customWidth="1"/>
    <col min="3335" max="3343" width="5.6640625" customWidth="1"/>
    <col min="3344" max="3344" width="7.88671875" customWidth="1"/>
    <col min="3345" max="3345" width="6.6640625" customWidth="1"/>
    <col min="3346" max="3348" width="9.109375" customWidth="1"/>
    <col min="3349" max="3349" width="16.44140625" customWidth="1"/>
    <col min="3350" max="3581" width="9.109375" customWidth="1"/>
    <col min="3582" max="3582" width="5.5546875" customWidth="1"/>
    <col min="3583" max="3583" width="15.44140625" customWidth="1"/>
    <col min="3584" max="3584" width="8.5546875" customWidth="1"/>
    <col min="3587" max="3587" width="5.5546875" customWidth="1"/>
    <col min="3588" max="3588" width="15.44140625" customWidth="1"/>
    <col min="3589" max="3589" width="9" customWidth="1"/>
    <col min="3590" max="3590" width="6.44140625" customWidth="1"/>
    <col min="3591" max="3599" width="5.6640625" customWidth="1"/>
    <col min="3600" max="3600" width="7.88671875" customWidth="1"/>
    <col min="3601" max="3601" width="6.6640625" customWidth="1"/>
    <col min="3602" max="3604" width="9.109375" customWidth="1"/>
    <col min="3605" max="3605" width="16.44140625" customWidth="1"/>
    <col min="3606" max="3837" width="9.109375" customWidth="1"/>
    <col min="3838" max="3838" width="5.5546875" customWidth="1"/>
    <col min="3839" max="3839" width="15.44140625" customWidth="1"/>
    <col min="3840" max="3840" width="8.5546875" customWidth="1"/>
    <col min="3843" max="3843" width="5.5546875" customWidth="1"/>
    <col min="3844" max="3844" width="15.44140625" customWidth="1"/>
    <col min="3845" max="3845" width="9" customWidth="1"/>
    <col min="3846" max="3846" width="6.44140625" customWidth="1"/>
    <col min="3847" max="3855" width="5.6640625" customWidth="1"/>
    <col min="3856" max="3856" width="7.88671875" customWidth="1"/>
    <col min="3857" max="3857" width="6.6640625" customWidth="1"/>
    <col min="3858" max="3860" width="9.109375" customWidth="1"/>
    <col min="3861" max="3861" width="16.44140625" customWidth="1"/>
    <col min="3862" max="4093" width="9.109375" customWidth="1"/>
    <col min="4094" max="4094" width="5.5546875" customWidth="1"/>
    <col min="4095" max="4095" width="15.44140625" customWidth="1"/>
    <col min="4096" max="4096" width="8.5546875" customWidth="1"/>
    <col min="4099" max="4099" width="5.5546875" customWidth="1"/>
    <col min="4100" max="4100" width="15.44140625" customWidth="1"/>
    <col min="4101" max="4101" width="9" customWidth="1"/>
    <col min="4102" max="4102" width="6.44140625" customWidth="1"/>
    <col min="4103" max="4111" width="5.6640625" customWidth="1"/>
    <col min="4112" max="4112" width="7.88671875" customWidth="1"/>
    <col min="4113" max="4113" width="6.6640625" customWidth="1"/>
    <col min="4114" max="4116" width="9.109375" customWidth="1"/>
    <col min="4117" max="4117" width="16.44140625" customWidth="1"/>
    <col min="4118" max="4349" width="9.109375" customWidth="1"/>
    <col min="4350" max="4350" width="5.5546875" customWidth="1"/>
    <col min="4351" max="4351" width="15.44140625" customWidth="1"/>
    <col min="4352" max="4352" width="8.5546875" customWidth="1"/>
    <col min="4355" max="4355" width="5.5546875" customWidth="1"/>
    <col min="4356" max="4356" width="15.44140625" customWidth="1"/>
    <col min="4357" max="4357" width="9" customWidth="1"/>
    <col min="4358" max="4358" width="6.44140625" customWidth="1"/>
    <col min="4359" max="4367" width="5.6640625" customWidth="1"/>
    <col min="4368" max="4368" width="7.88671875" customWidth="1"/>
    <col min="4369" max="4369" width="6.6640625" customWidth="1"/>
    <col min="4370" max="4372" width="9.109375" customWidth="1"/>
    <col min="4373" max="4373" width="16.44140625" customWidth="1"/>
    <col min="4374" max="4605" width="9.109375" customWidth="1"/>
    <col min="4606" max="4606" width="5.5546875" customWidth="1"/>
    <col min="4607" max="4607" width="15.44140625" customWidth="1"/>
    <col min="4608" max="4608" width="8.5546875" customWidth="1"/>
    <col min="4611" max="4611" width="5.5546875" customWidth="1"/>
    <col min="4612" max="4612" width="15.44140625" customWidth="1"/>
    <col min="4613" max="4613" width="9" customWidth="1"/>
    <col min="4614" max="4614" width="6.44140625" customWidth="1"/>
    <col min="4615" max="4623" width="5.6640625" customWidth="1"/>
    <col min="4624" max="4624" width="7.88671875" customWidth="1"/>
    <col min="4625" max="4625" width="6.6640625" customWidth="1"/>
    <col min="4626" max="4628" width="9.109375" customWidth="1"/>
    <col min="4629" max="4629" width="16.44140625" customWidth="1"/>
    <col min="4630" max="4861" width="9.109375" customWidth="1"/>
    <col min="4862" max="4862" width="5.5546875" customWidth="1"/>
    <col min="4863" max="4863" width="15.44140625" customWidth="1"/>
    <col min="4864" max="4864" width="8.5546875" customWidth="1"/>
    <col min="4867" max="4867" width="5.5546875" customWidth="1"/>
    <col min="4868" max="4868" width="15.44140625" customWidth="1"/>
    <col min="4869" max="4869" width="9" customWidth="1"/>
    <col min="4870" max="4870" width="6.44140625" customWidth="1"/>
    <col min="4871" max="4879" width="5.6640625" customWidth="1"/>
    <col min="4880" max="4880" width="7.88671875" customWidth="1"/>
    <col min="4881" max="4881" width="6.6640625" customWidth="1"/>
    <col min="4882" max="4884" width="9.109375" customWidth="1"/>
    <col min="4885" max="4885" width="16.44140625" customWidth="1"/>
    <col min="4886" max="5117" width="9.109375" customWidth="1"/>
    <col min="5118" max="5118" width="5.5546875" customWidth="1"/>
    <col min="5119" max="5119" width="15.44140625" customWidth="1"/>
    <col min="5120" max="5120" width="8.5546875" customWidth="1"/>
    <col min="5123" max="5123" width="5.5546875" customWidth="1"/>
    <col min="5124" max="5124" width="15.44140625" customWidth="1"/>
    <col min="5125" max="5125" width="9" customWidth="1"/>
    <col min="5126" max="5126" width="6.44140625" customWidth="1"/>
    <col min="5127" max="5135" width="5.6640625" customWidth="1"/>
    <col min="5136" max="5136" width="7.88671875" customWidth="1"/>
    <col min="5137" max="5137" width="6.6640625" customWidth="1"/>
    <col min="5138" max="5140" width="9.109375" customWidth="1"/>
    <col min="5141" max="5141" width="16.44140625" customWidth="1"/>
    <col min="5142" max="5373" width="9.109375" customWidth="1"/>
    <col min="5374" max="5374" width="5.5546875" customWidth="1"/>
    <col min="5375" max="5375" width="15.44140625" customWidth="1"/>
    <col min="5376" max="5376" width="8.5546875" customWidth="1"/>
    <col min="5379" max="5379" width="5.5546875" customWidth="1"/>
    <col min="5380" max="5380" width="15.44140625" customWidth="1"/>
    <col min="5381" max="5381" width="9" customWidth="1"/>
    <col min="5382" max="5382" width="6.44140625" customWidth="1"/>
    <col min="5383" max="5391" width="5.6640625" customWidth="1"/>
    <col min="5392" max="5392" width="7.88671875" customWidth="1"/>
    <col min="5393" max="5393" width="6.6640625" customWidth="1"/>
    <col min="5394" max="5396" width="9.109375" customWidth="1"/>
    <col min="5397" max="5397" width="16.44140625" customWidth="1"/>
    <col min="5398" max="5629" width="9.109375" customWidth="1"/>
    <col min="5630" max="5630" width="5.5546875" customWidth="1"/>
    <col min="5631" max="5631" width="15.44140625" customWidth="1"/>
    <col min="5632" max="5632" width="8.5546875" customWidth="1"/>
    <col min="5635" max="5635" width="5.5546875" customWidth="1"/>
    <col min="5636" max="5636" width="15.44140625" customWidth="1"/>
    <col min="5637" max="5637" width="9" customWidth="1"/>
    <col min="5638" max="5638" width="6.44140625" customWidth="1"/>
    <col min="5639" max="5647" width="5.6640625" customWidth="1"/>
    <col min="5648" max="5648" width="7.88671875" customWidth="1"/>
    <col min="5649" max="5649" width="6.6640625" customWidth="1"/>
    <col min="5650" max="5652" width="9.109375" customWidth="1"/>
    <col min="5653" max="5653" width="16.44140625" customWidth="1"/>
    <col min="5654" max="5885" width="9.109375" customWidth="1"/>
    <col min="5886" max="5886" width="5.5546875" customWidth="1"/>
    <col min="5887" max="5887" width="15.44140625" customWidth="1"/>
    <col min="5888" max="5888" width="8.5546875" customWidth="1"/>
    <col min="5891" max="5891" width="5.5546875" customWidth="1"/>
    <col min="5892" max="5892" width="15.44140625" customWidth="1"/>
    <col min="5893" max="5893" width="9" customWidth="1"/>
    <col min="5894" max="5894" width="6.44140625" customWidth="1"/>
    <col min="5895" max="5903" width="5.6640625" customWidth="1"/>
    <col min="5904" max="5904" width="7.88671875" customWidth="1"/>
    <col min="5905" max="5905" width="6.6640625" customWidth="1"/>
    <col min="5906" max="5908" width="9.109375" customWidth="1"/>
    <col min="5909" max="5909" width="16.44140625" customWidth="1"/>
    <col min="5910" max="6141" width="9.109375" customWidth="1"/>
    <col min="6142" max="6142" width="5.5546875" customWidth="1"/>
    <col min="6143" max="6143" width="15.44140625" customWidth="1"/>
    <col min="6144" max="6144" width="8.5546875" customWidth="1"/>
    <col min="6147" max="6147" width="5.5546875" customWidth="1"/>
    <col min="6148" max="6148" width="15.44140625" customWidth="1"/>
    <col min="6149" max="6149" width="9" customWidth="1"/>
    <col min="6150" max="6150" width="6.44140625" customWidth="1"/>
    <col min="6151" max="6159" width="5.6640625" customWidth="1"/>
    <col min="6160" max="6160" width="7.88671875" customWidth="1"/>
    <col min="6161" max="6161" width="6.6640625" customWidth="1"/>
    <col min="6162" max="6164" width="9.109375" customWidth="1"/>
    <col min="6165" max="6165" width="16.44140625" customWidth="1"/>
    <col min="6166" max="6397" width="9.109375" customWidth="1"/>
    <col min="6398" max="6398" width="5.5546875" customWidth="1"/>
    <col min="6399" max="6399" width="15.44140625" customWidth="1"/>
    <col min="6400" max="6400" width="8.5546875" customWidth="1"/>
    <col min="6403" max="6403" width="5.5546875" customWidth="1"/>
    <col min="6404" max="6404" width="15.44140625" customWidth="1"/>
    <col min="6405" max="6405" width="9" customWidth="1"/>
    <col min="6406" max="6406" width="6.44140625" customWidth="1"/>
    <col min="6407" max="6415" width="5.6640625" customWidth="1"/>
    <col min="6416" max="6416" width="7.88671875" customWidth="1"/>
    <col min="6417" max="6417" width="6.6640625" customWidth="1"/>
    <col min="6418" max="6420" width="9.109375" customWidth="1"/>
    <col min="6421" max="6421" width="16.44140625" customWidth="1"/>
    <col min="6422" max="6653" width="9.109375" customWidth="1"/>
    <col min="6654" max="6654" width="5.5546875" customWidth="1"/>
    <col min="6655" max="6655" width="15.44140625" customWidth="1"/>
    <col min="6656" max="6656" width="8.5546875" customWidth="1"/>
    <col min="6659" max="6659" width="5.5546875" customWidth="1"/>
    <col min="6660" max="6660" width="15.44140625" customWidth="1"/>
    <col min="6661" max="6661" width="9" customWidth="1"/>
    <col min="6662" max="6662" width="6.44140625" customWidth="1"/>
    <col min="6663" max="6671" width="5.6640625" customWidth="1"/>
    <col min="6672" max="6672" width="7.88671875" customWidth="1"/>
    <col min="6673" max="6673" width="6.6640625" customWidth="1"/>
    <col min="6674" max="6676" width="9.109375" customWidth="1"/>
    <col min="6677" max="6677" width="16.44140625" customWidth="1"/>
    <col min="6678" max="6909" width="9.109375" customWidth="1"/>
    <col min="6910" max="6910" width="5.5546875" customWidth="1"/>
    <col min="6911" max="6911" width="15.44140625" customWidth="1"/>
    <col min="6912" max="6912" width="8.5546875" customWidth="1"/>
    <col min="6915" max="6915" width="5.5546875" customWidth="1"/>
    <col min="6916" max="6916" width="15.44140625" customWidth="1"/>
    <col min="6917" max="6917" width="9" customWidth="1"/>
    <col min="6918" max="6918" width="6.44140625" customWidth="1"/>
    <col min="6919" max="6927" width="5.6640625" customWidth="1"/>
    <col min="6928" max="6928" width="7.88671875" customWidth="1"/>
    <col min="6929" max="6929" width="6.6640625" customWidth="1"/>
    <col min="6930" max="6932" width="9.109375" customWidth="1"/>
    <col min="6933" max="6933" width="16.44140625" customWidth="1"/>
    <col min="6934" max="7165" width="9.109375" customWidth="1"/>
    <col min="7166" max="7166" width="5.5546875" customWidth="1"/>
    <col min="7167" max="7167" width="15.44140625" customWidth="1"/>
    <col min="7168" max="7168" width="8.5546875" customWidth="1"/>
    <col min="7171" max="7171" width="5.5546875" customWidth="1"/>
    <col min="7172" max="7172" width="15.44140625" customWidth="1"/>
    <col min="7173" max="7173" width="9" customWidth="1"/>
    <col min="7174" max="7174" width="6.44140625" customWidth="1"/>
    <col min="7175" max="7183" width="5.6640625" customWidth="1"/>
    <col min="7184" max="7184" width="7.88671875" customWidth="1"/>
    <col min="7185" max="7185" width="6.6640625" customWidth="1"/>
    <col min="7186" max="7188" width="9.109375" customWidth="1"/>
    <col min="7189" max="7189" width="16.44140625" customWidth="1"/>
    <col min="7190" max="7421" width="9.109375" customWidth="1"/>
    <col min="7422" max="7422" width="5.5546875" customWidth="1"/>
    <col min="7423" max="7423" width="15.44140625" customWidth="1"/>
    <col min="7424" max="7424" width="8.5546875" customWidth="1"/>
    <col min="7427" max="7427" width="5.5546875" customWidth="1"/>
    <col min="7428" max="7428" width="15.44140625" customWidth="1"/>
    <col min="7429" max="7429" width="9" customWidth="1"/>
    <col min="7430" max="7430" width="6.44140625" customWidth="1"/>
    <col min="7431" max="7439" width="5.6640625" customWidth="1"/>
    <col min="7440" max="7440" width="7.88671875" customWidth="1"/>
    <col min="7441" max="7441" width="6.6640625" customWidth="1"/>
    <col min="7442" max="7444" width="9.109375" customWidth="1"/>
    <col min="7445" max="7445" width="16.44140625" customWidth="1"/>
    <col min="7446" max="7677" width="9.109375" customWidth="1"/>
    <col min="7678" max="7678" width="5.5546875" customWidth="1"/>
    <col min="7679" max="7679" width="15.44140625" customWidth="1"/>
    <col min="7680" max="7680" width="8.5546875" customWidth="1"/>
    <col min="7683" max="7683" width="5.5546875" customWidth="1"/>
    <col min="7684" max="7684" width="15.44140625" customWidth="1"/>
    <col min="7685" max="7685" width="9" customWidth="1"/>
    <col min="7686" max="7686" width="6.44140625" customWidth="1"/>
    <col min="7687" max="7695" width="5.6640625" customWidth="1"/>
    <col min="7696" max="7696" width="7.88671875" customWidth="1"/>
    <col min="7697" max="7697" width="6.6640625" customWidth="1"/>
    <col min="7698" max="7700" width="9.109375" customWidth="1"/>
    <col min="7701" max="7701" width="16.44140625" customWidth="1"/>
    <col min="7702" max="7933" width="9.109375" customWidth="1"/>
    <col min="7934" max="7934" width="5.5546875" customWidth="1"/>
    <col min="7935" max="7935" width="15.44140625" customWidth="1"/>
    <col min="7936" max="7936" width="8.5546875" customWidth="1"/>
    <col min="7939" max="7939" width="5.5546875" customWidth="1"/>
    <col min="7940" max="7940" width="15.44140625" customWidth="1"/>
    <col min="7941" max="7941" width="9" customWidth="1"/>
    <col min="7942" max="7942" width="6.44140625" customWidth="1"/>
    <col min="7943" max="7951" width="5.6640625" customWidth="1"/>
    <col min="7952" max="7952" width="7.88671875" customWidth="1"/>
    <col min="7953" max="7953" width="6.6640625" customWidth="1"/>
    <col min="7954" max="7956" width="9.109375" customWidth="1"/>
    <col min="7957" max="7957" width="16.44140625" customWidth="1"/>
    <col min="7958" max="8189" width="9.109375" customWidth="1"/>
    <col min="8190" max="8190" width="5.5546875" customWidth="1"/>
    <col min="8191" max="8191" width="15.44140625" customWidth="1"/>
    <col min="8192" max="8192" width="8.5546875" customWidth="1"/>
    <col min="8195" max="8195" width="5.5546875" customWidth="1"/>
    <col min="8196" max="8196" width="15.44140625" customWidth="1"/>
    <col min="8197" max="8197" width="9" customWidth="1"/>
    <col min="8198" max="8198" width="6.44140625" customWidth="1"/>
    <col min="8199" max="8207" width="5.6640625" customWidth="1"/>
    <col min="8208" max="8208" width="7.88671875" customWidth="1"/>
    <col min="8209" max="8209" width="6.6640625" customWidth="1"/>
    <col min="8210" max="8212" width="9.109375" customWidth="1"/>
    <col min="8213" max="8213" width="16.44140625" customWidth="1"/>
    <col min="8214" max="8445" width="9.109375" customWidth="1"/>
    <col min="8446" max="8446" width="5.5546875" customWidth="1"/>
    <col min="8447" max="8447" width="15.44140625" customWidth="1"/>
    <col min="8448" max="8448" width="8.5546875" customWidth="1"/>
    <col min="8451" max="8451" width="5.5546875" customWidth="1"/>
    <col min="8452" max="8452" width="15.44140625" customWidth="1"/>
    <col min="8453" max="8453" width="9" customWidth="1"/>
    <col min="8454" max="8454" width="6.44140625" customWidth="1"/>
    <col min="8455" max="8463" width="5.6640625" customWidth="1"/>
    <col min="8464" max="8464" width="7.88671875" customWidth="1"/>
    <col min="8465" max="8465" width="6.6640625" customWidth="1"/>
    <col min="8466" max="8468" width="9.109375" customWidth="1"/>
    <col min="8469" max="8469" width="16.44140625" customWidth="1"/>
    <col min="8470" max="8701" width="9.109375" customWidth="1"/>
    <col min="8702" max="8702" width="5.5546875" customWidth="1"/>
    <col min="8703" max="8703" width="15.44140625" customWidth="1"/>
    <col min="8704" max="8704" width="8.5546875" customWidth="1"/>
    <col min="8707" max="8707" width="5.5546875" customWidth="1"/>
    <col min="8708" max="8708" width="15.44140625" customWidth="1"/>
    <col min="8709" max="8709" width="9" customWidth="1"/>
    <col min="8710" max="8710" width="6.44140625" customWidth="1"/>
    <col min="8711" max="8719" width="5.6640625" customWidth="1"/>
    <col min="8720" max="8720" width="7.88671875" customWidth="1"/>
    <col min="8721" max="8721" width="6.6640625" customWidth="1"/>
    <col min="8722" max="8724" width="9.109375" customWidth="1"/>
    <col min="8725" max="8725" width="16.44140625" customWidth="1"/>
    <col min="8726" max="8957" width="9.109375" customWidth="1"/>
    <col min="8958" max="8958" width="5.5546875" customWidth="1"/>
    <col min="8959" max="8959" width="15.44140625" customWidth="1"/>
    <col min="8960" max="8960" width="8.5546875" customWidth="1"/>
    <col min="8963" max="8963" width="5.5546875" customWidth="1"/>
    <col min="8964" max="8964" width="15.44140625" customWidth="1"/>
    <col min="8965" max="8965" width="9" customWidth="1"/>
    <col min="8966" max="8966" width="6.44140625" customWidth="1"/>
    <col min="8967" max="8975" width="5.6640625" customWidth="1"/>
    <col min="8976" max="8976" width="7.88671875" customWidth="1"/>
    <col min="8977" max="8977" width="6.6640625" customWidth="1"/>
    <col min="8978" max="8980" width="9.109375" customWidth="1"/>
    <col min="8981" max="8981" width="16.44140625" customWidth="1"/>
    <col min="8982" max="9213" width="9.109375" customWidth="1"/>
    <col min="9214" max="9214" width="5.5546875" customWidth="1"/>
    <col min="9215" max="9215" width="15.44140625" customWidth="1"/>
    <col min="9216" max="9216" width="8.5546875" customWidth="1"/>
    <col min="9219" max="9219" width="5.5546875" customWidth="1"/>
    <col min="9220" max="9220" width="15.44140625" customWidth="1"/>
    <col min="9221" max="9221" width="9" customWidth="1"/>
    <col min="9222" max="9222" width="6.44140625" customWidth="1"/>
    <col min="9223" max="9231" width="5.6640625" customWidth="1"/>
    <col min="9232" max="9232" width="7.88671875" customWidth="1"/>
    <col min="9233" max="9233" width="6.6640625" customWidth="1"/>
    <col min="9234" max="9236" width="9.109375" customWidth="1"/>
    <col min="9237" max="9237" width="16.44140625" customWidth="1"/>
    <col min="9238" max="9469" width="9.109375" customWidth="1"/>
    <col min="9470" max="9470" width="5.5546875" customWidth="1"/>
    <col min="9471" max="9471" width="15.44140625" customWidth="1"/>
    <col min="9472" max="9472" width="8.5546875" customWidth="1"/>
    <col min="9475" max="9475" width="5.5546875" customWidth="1"/>
    <col min="9476" max="9476" width="15.44140625" customWidth="1"/>
    <col min="9477" max="9477" width="9" customWidth="1"/>
    <col min="9478" max="9478" width="6.44140625" customWidth="1"/>
    <col min="9479" max="9487" width="5.6640625" customWidth="1"/>
    <col min="9488" max="9488" width="7.88671875" customWidth="1"/>
    <col min="9489" max="9489" width="6.6640625" customWidth="1"/>
    <col min="9490" max="9492" width="9.109375" customWidth="1"/>
    <col min="9493" max="9493" width="16.44140625" customWidth="1"/>
    <col min="9494" max="9725" width="9.109375" customWidth="1"/>
    <col min="9726" max="9726" width="5.5546875" customWidth="1"/>
    <col min="9727" max="9727" width="15.44140625" customWidth="1"/>
    <col min="9728" max="9728" width="8.5546875" customWidth="1"/>
    <col min="9731" max="9731" width="5.5546875" customWidth="1"/>
    <col min="9732" max="9732" width="15.44140625" customWidth="1"/>
    <col min="9733" max="9733" width="9" customWidth="1"/>
    <col min="9734" max="9734" width="6.44140625" customWidth="1"/>
    <col min="9735" max="9743" width="5.6640625" customWidth="1"/>
    <col min="9744" max="9744" width="7.88671875" customWidth="1"/>
    <col min="9745" max="9745" width="6.6640625" customWidth="1"/>
    <col min="9746" max="9748" width="9.109375" customWidth="1"/>
    <col min="9749" max="9749" width="16.44140625" customWidth="1"/>
    <col min="9750" max="9981" width="9.109375" customWidth="1"/>
    <col min="9982" max="9982" width="5.5546875" customWidth="1"/>
    <col min="9983" max="9983" width="15.44140625" customWidth="1"/>
    <col min="9984" max="9984" width="8.5546875" customWidth="1"/>
    <col min="9987" max="9987" width="5.5546875" customWidth="1"/>
    <col min="9988" max="9988" width="15.44140625" customWidth="1"/>
    <col min="9989" max="9989" width="9" customWidth="1"/>
    <col min="9990" max="9990" width="6.44140625" customWidth="1"/>
    <col min="9991" max="9999" width="5.6640625" customWidth="1"/>
    <col min="10000" max="10000" width="7.88671875" customWidth="1"/>
    <col min="10001" max="10001" width="6.6640625" customWidth="1"/>
    <col min="10002" max="10004" width="9.109375" customWidth="1"/>
    <col min="10005" max="10005" width="16.44140625" customWidth="1"/>
    <col min="10006" max="10237" width="9.109375" customWidth="1"/>
    <col min="10238" max="10238" width="5.5546875" customWidth="1"/>
    <col min="10239" max="10239" width="15.44140625" customWidth="1"/>
    <col min="10240" max="10240" width="8.5546875" customWidth="1"/>
    <col min="10243" max="10243" width="5.5546875" customWidth="1"/>
    <col min="10244" max="10244" width="15.44140625" customWidth="1"/>
    <col min="10245" max="10245" width="9" customWidth="1"/>
    <col min="10246" max="10246" width="6.44140625" customWidth="1"/>
    <col min="10247" max="10255" width="5.6640625" customWidth="1"/>
    <col min="10256" max="10256" width="7.88671875" customWidth="1"/>
    <col min="10257" max="10257" width="6.6640625" customWidth="1"/>
    <col min="10258" max="10260" width="9.109375" customWidth="1"/>
    <col min="10261" max="10261" width="16.44140625" customWidth="1"/>
    <col min="10262" max="10493" width="9.109375" customWidth="1"/>
    <col min="10494" max="10494" width="5.5546875" customWidth="1"/>
    <col min="10495" max="10495" width="15.44140625" customWidth="1"/>
    <col min="10496" max="10496" width="8.5546875" customWidth="1"/>
    <col min="10499" max="10499" width="5.5546875" customWidth="1"/>
    <col min="10500" max="10500" width="15.44140625" customWidth="1"/>
    <col min="10501" max="10501" width="9" customWidth="1"/>
    <col min="10502" max="10502" width="6.44140625" customWidth="1"/>
    <col min="10503" max="10511" width="5.6640625" customWidth="1"/>
    <col min="10512" max="10512" width="7.88671875" customWidth="1"/>
    <col min="10513" max="10513" width="6.6640625" customWidth="1"/>
    <col min="10514" max="10516" width="9.109375" customWidth="1"/>
    <col min="10517" max="10517" width="16.44140625" customWidth="1"/>
    <col min="10518" max="10749" width="9.109375" customWidth="1"/>
    <col min="10750" max="10750" width="5.5546875" customWidth="1"/>
    <col min="10751" max="10751" width="15.44140625" customWidth="1"/>
    <col min="10752" max="10752" width="8.5546875" customWidth="1"/>
    <col min="10755" max="10755" width="5.5546875" customWidth="1"/>
    <col min="10756" max="10756" width="15.44140625" customWidth="1"/>
    <col min="10757" max="10757" width="9" customWidth="1"/>
    <col min="10758" max="10758" width="6.44140625" customWidth="1"/>
    <col min="10759" max="10767" width="5.6640625" customWidth="1"/>
    <col min="10768" max="10768" width="7.88671875" customWidth="1"/>
    <col min="10769" max="10769" width="6.6640625" customWidth="1"/>
    <col min="10770" max="10772" width="9.109375" customWidth="1"/>
    <col min="10773" max="10773" width="16.44140625" customWidth="1"/>
    <col min="10774" max="11005" width="9.109375" customWidth="1"/>
    <col min="11006" max="11006" width="5.5546875" customWidth="1"/>
    <col min="11007" max="11007" width="15.44140625" customWidth="1"/>
    <col min="11008" max="11008" width="8.5546875" customWidth="1"/>
    <col min="11011" max="11011" width="5.5546875" customWidth="1"/>
    <col min="11012" max="11012" width="15.44140625" customWidth="1"/>
    <col min="11013" max="11013" width="9" customWidth="1"/>
    <col min="11014" max="11014" width="6.44140625" customWidth="1"/>
    <col min="11015" max="11023" width="5.6640625" customWidth="1"/>
    <col min="11024" max="11024" width="7.88671875" customWidth="1"/>
    <col min="11025" max="11025" width="6.6640625" customWidth="1"/>
    <col min="11026" max="11028" width="9.109375" customWidth="1"/>
    <col min="11029" max="11029" width="16.44140625" customWidth="1"/>
    <col min="11030" max="11261" width="9.109375" customWidth="1"/>
    <col min="11262" max="11262" width="5.5546875" customWidth="1"/>
    <col min="11263" max="11263" width="15.44140625" customWidth="1"/>
    <col min="11264" max="11264" width="8.5546875" customWidth="1"/>
    <col min="11267" max="11267" width="5.5546875" customWidth="1"/>
    <col min="11268" max="11268" width="15.44140625" customWidth="1"/>
    <col min="11269" max="11269" width="9" customWidth="1"/>
    <col min="11270" max="11270" width="6.44140625" customWidth="1"/>
    <col min="11271" max="11279" width="5.6640625" customWidth="1"/>
    <col min="11280" max="11280" width="7.88671875" customWidth="1"/>
    <col min="11281" max="11281" width="6.6640625" customWidth="1"/>
    <col min="11282" max="11284" width="9.109375" customWidth="1"/>
    <col min="11285" max="11285" width="16.44140625" customWidth="1"/>
    <col min="11286" max="11517" width="9.109375" customWidth="1"/>
    <col min="11518" max="11518" width="5.5546875" customWidth="1"/>
    <col min="11519" max="11519" width="15.44140625" customWidth="1"/>
    <col min="11520" max="11520" width="8.5546875" customWidth="1"/>
    <col min="11523" max="11523" width="5.5546875" customWidth="1"/>
    <col min="11524" max="11524" width="15.44140625" customWidth="1"/>
    <col min="11525" max="11525" width="9" customWidth="1"/>
    <col min="11526" max="11526" width="6.44140625" customWidth="1"/>
    <col min="11527" max="11535" width="5.6640625" customWidth="1"/>
    <col min="11536" max="11536" width="7.88671875" customWidth="1"/>
    <col min="11537" max="11537" width="6.6640625" customWidth="1"/>
    <col min="11538" max="11540" width="9.109375" customWidth="1"/>
    <col min="11541" max="11541" width="16.44140625" customWidth="1"/>
    <col min="11542" max="11773" width="9.109375" customWidth="1"/>
    <col min="11774" max="11774" width="5.5546875" customWidth="1"/>
    <col min="11775" max="11775" width="15.44140625" customWidth="1"/>
    <col min="11776" max="11776" width="8.5546875" customWidth="1"/>
    <col min="11779" max="11779" width="5.5546875" customWidth="1"/>
    <col min="11780" max="11780" width="15.44140625" customWidth="1"/>
    <col min="11781" max="11781" width="9" customWidth="1"/>
    <col min="11782" max="11782" width="6.44140625" customWidth="1"/>
    <col min="11783" max="11791" width="5.6640625" customWidth="1"/>
    <col min="11792" max="11792" width="7.88671875" customWidth="1"/>
    <col min="11793" max="11793" width="6.6640625" customWidth="1"/>
    <col min="11794" max="11796" width="9.109375" customWidth="1"/>
    <col min="11797" max="11797" width="16.44140625" customWidth="1"/>
    <col min="11798" max="12029" width="9.109375" customWidth="1"/>
    <col min="12030" max="12030" width="5.5546875" customWidth="1"/>
    <col min="12031" max="12031" width="15.44140625" customWidth="1"/>
    <col min="12032" max="12032" width="8.5546875" customWidth="1"/>
    <col min="12035" max="12035" width="5.5546875" customWidth="1"/>
    <col min="12036" max="12036" width="15.44140625" customWidth="1"/>
    <col min="12037" max="12037" width="9" customWidth="1"/>
    <col min="12038" max="12038" width="6.44140625" customWidth="1"/>
    <col min="12039" max="12047" width="5.6640625" customWidth="1"/>
    <col min="12048" max="12048" width="7.88671875" customWidth="1"/>
    <col min="12049" max="12049" width="6.6640625" customWidth="1"/>
    <col min="12050" max="12052" width="9.109375" customWidth="1"/>
    <col min="12053" max="12053" width="16.44140625" customWidth="1"/>
    <col min="12054" max="12285" width="9.109375" customWidth="1"/>
    <col min="12286" max="12286" width="5.5546875" customWidth="1"/>
    <col min="12287" max="12287" width="15.44140625" customWidth="1"/>
    <col min="12288" max="12288" width="8.5546875" customWidth="1"/>
    <col min="12291" max="12291" width="5.5546875" customWidth="1"/>
    <col min="12292" max="12292" width="15.44140625" customWidth="1"/>
    <col min="12293" max="12293" width="9" customWidth="1"/>
    <col min="12294" max="12294" width="6.44140625" customWidth="1"/>
    <col min="12295" max="12303" width="5.6640625" customWidth="1"/>
    <col min="12304" max="12304" width="7.88671875" customWidth="1"/>
    <col min="12305" max="12305" width="6.6640625" customWidth="1"/>
    <col min="12306" max="12308" width="9.109375" customWidth="1"/>
    <col min="12309" max="12309" width="16.44140625" customWidth="1"/>
    <col min="12310" max="12541" width="9.109375" customWidth="1"/>
    <col min="12542" max="12542" width="5.5546875" customWidth="1"/>
    <col min="12543" max="12543" width="15.44140625" customWidth="1"/>
    <col min="12544" max="12544" width="8.5546875" customWidth="1"/>
    <col min="12547" max="12547" width="5.5546875" customWidth="1"/>
    <col min="12548" max="12548" width="15.44140625" customWidth="1"/>
    <col min="12549" max="12549" width="9" customWidth="1"/>
    <col min="12550" max="12550" width="6.44140625" customWidth="1"/>
    <col min="12551" max="12559" width="5.6640625" customWidth="1"/>
    <col min="12560" max="12560" width="7.88671875" customWidth="1"/>
    <col min="12561" max="12561" width="6.6640625" customWidth="1"/>
    <col min="12562" max="12564" width="9.109375" customWidth="1"/>
    <col min="12565" max="12565" width="16.44140625" customWidth="1"/>
    <col min="12566" max="12797" width="9.109375" customWidth="1"/>
    <col min="12798" max="12798" width="5.5546875" customWidth="1"/>
    <col min="12799" max="12799" width="15.44140625" customWidth="1"/>
    <col min="12800" max="12800" width="8.5546875" customWidth="1"/>
    <col min="12803" max="12803" width="5.5546875" customWidth="1"/>
    <col min="12804" max="12804" width="15.44140625" customWidth="1"/>
    <col min="12805" max="12805" width="9" customWidth="1"/>
    <col min="12806" max="12806" width="6.44140625" customWidth="1"/>
    <col min="12807" max="12815" width="5.6640625" customWidth="1"/>
    <col min="12816" max="12816" width="7.88671875" customWidth="1"/>
    <col min="12817" max="12817" width="6.6640625" customWidth="1"/>
    <col min="12818" max="12820" width="9.109375" customWidth="1"/>
    <col min="12821" max="12821" width="16.44140625" customWidth="1"/>
    <col min="12822" max="13053" width="9.109375" customWidth="1"/>
    <col min="13054" max="13054" width="5.5546875" customWidth="1"/>
    <col min="13055" max="13055" width="15.44140625" customWidth="1"/>
    <col min="13056" max="13056" width="8.5546875" customWidth="1"/>
    <col min="13059" max="13059" width="5.5546875" customWidth="1"/>
    <col min="13060" max="13060" width="15.44140625" customWidth="1"/>
    <col min="13061" max="13061" width="9" customWidth="1"/>
    <col min="13062" max="13062" width="6.44140625" customWidth="1"/>
    <col min="13063" max="13071" width="5.6640625" customWidth="1"/>
    <col min="13072" max="13072" width="7.88671875" customWidth="1"/>
    <col min="13073" max="13073" width="6.6640625" customWidth="1"/>
    <col min="13074" max="13076" width="9.109375" customWidth="1"/>
    <col min="13077" max="13077" width="16.44140625" customWidth="1"/>
    <col min="13078" max="13309" width="9.109375" customWidth="1"/>
    <col min="13310" max="13310" width="5.5546875" customWidth="1"/>
    <col min="13311" max="13311" width="15.44140625" customWidth="1"/>
    <col min="13312" max="13312" width="8.5546875" customWidth="1"/>
    <col min="13315" max="13315" width="5.5546875" customWidth="1"/>
    <col min="13316" max="13316" width="15.44140625" customWidth="1"/>
    <col min="13317" max="13317" width="9" customWidth="1"/>
    <col min="13318" max="13318" width="6.44140625" customWidth="1"/>
    <col min="13319" max="13327" width="5.6640625" customWidth="1"/>
    <col min="13328" max="13328" width="7.88671875" customWidth="1"/>
    <col min="13329" max="13329" width="6.6640625" customWidth="1"/>
    <col min="13330" max="13332" width="9.109375" customWidth="1"/>
    <col min="13333" max="13333" width="16.44140625" customWidth="1"/>
    <col min="13334" max="13565" width="9.109375" customWidth="1"/>
    <col min="13566" max="13566" width="5.5546875" customWidth="1"/>
    <col min="13567" max="13567" width="15.44140625" customWidth="1"/>
    <col min="13568" max="13568" width="8.5546875" customWidth="1"/>
    <col min="13571" max="13571" width="5.5546875" customWidth="1"/>
    <col min="13572" max="13572" width="15.44140625" customWidth="1"/>
    <col min="13573" max="13573" width="9" customWidth="1"/>
    <col min="13574" max="13574" width="6.44140625" customWidth="1"/>
    <col min="13575" max="13583" width="5.6640625" customWidth="1"/>
    <col min="13584" max="13584" width="7.88671875" customWidth="1"/>
    <col min="13585" max="13585" width="6.6640625" customWidth="1"/>
    <col min="13586" max="13588" width="9.109375" customWidth="1"/>
    <col min="13589" max="13589" width="16.44140625" customWidth="1"/>
    <col min="13590" max="13821" width="9.109375" customWidth="1"/>
    <col min="13822" max="13822" width="5.5546875" customWidth="1"/>
    <col min="13823" max="13823" width="15.44140625" customWidth="1"/>
    <col min="13824" max="13824" width="8.5546875" customWidth="1"/>
    <col min="13827" max="13827" width="5.5546875" customWidth="1"/>
    <col min="13828" max="13828" width="15.44140625" customWidth="1"/>
    <col min="13829" max="13829" width="9" customWidth="1"/>
    <col min="13830" max="13830" width="6.44140625" customWidth="1"/>
    <col min="13831" max="13839" width="5.6640625" customWidth="1"/>
    <col min="13840" max="13840" width="7.88671875" customWidth="1"/>
    <col min="13841" max="13841" width="6.6640625" customWidth="1"/>
    <col min="13842" max="13844" width="9.109375" customWidth="1"/>
    <col min="13845" max="13845" width="16.44140625" customWidth="1"/>
    <col min="13846" max="14077" width="9.109375" customWidth="1"/>
    <col min="14078" max="14078" width="5.5546875" customWidth="1"/>
    <col min="14079" max="14079" width="15.44140625" customWidth="1"/>
    <col min="14080" max="14080" width="8.5546875" customWidth="1"/>
    <col min="14083" max="14083" width="5.5546875" customWidth="1"/>
    <col min="14084" max="14084" width="15.44140625" customWidth="1"/>
    <col min="14085" max="14085" width="9" customWidth="1"/>
    <col min="14086" max="14086" width="6.44140625" customWidth="1"/>
    <col min="14087" max="14095" width="5.6640625" customWidth="1"/>
    <col min="14096" max="14096" width="7.88671875" customWidth="1"/>
    <col min="14097" max="14097" width="6.6640625" customWidth="1"/>
    <col min="14098" max="14100" width="9.109375" customWidth="1"/>
    <col min="14101" max="14101" width="16.44140625" customWidth="1"/>
    <col min="14102" max="14333" width="9.109375" customWidth="1"/>
    <col min="14334" max="14334" width="5.5546875" customWidth="1"/>
    <col min="14335" max="14335" width="15.44140625" customWidth="1"/>
    <col min="14336" max="14336" width="8.5546875" customWidth="1"/>
    <col min="14339" max="14339" width="5.5546875" customWidth="1"/>
    <col min="14340" max="14340" width="15.44140625" customWidth="1"/>
    <col min="14341" max="14341" width="9" customWidth="1"/>
    <col min="14342" max="14342" width="6.44140625" customWidth="1"/>
    <col min="14343" max="14351" width="5.6640625" customWidth="1"/>
    <col min="14352" max="14352" width="7.88671875" customWidth="1"/>
    <col min="14353" max="14353" width="6.6640625" customWidth="1"/>
    <col min="14354" max="14356" width="9.109375" customWidth="1"/>
    <col min="14357" max="14357" width="16.44140625" customWidth="1"/>
    <col min="14358" max="14589" width="9.109375" customWidth="1"/>
    <col min="14590" max="14590" width="5.5546875" customWidth="1"/>
    <col min="14591" max="14591" width="15.44140625" customWidth="1"/>
    <col min="14592" max="14592" width="8.5546875" customWidth="1"/>
    <col min="14595" max="14595" width="5.5546875" customWidth="1"/>
    <col min="14596" max="14596" width="15.44140625" customWidth="1"/>
    <col min="14597" max="14597" width="9" customWidth="1"/>
    <col min="14598" max="14598" width="6.44140625" customWidth="1"/>
    <col min="14599" max="14607" width="5.6640625" customWidth="1"/>
    <col min="14608" max="14608" width="7.88671875" customWidth="1"/>
    <col min="14609" max="14609" width="6.6640625" customWidth="1"/>
    <col min="14610" max="14612" width="9.109375" customWidth="1"/>
    <col min="14613" max="14613" width="16.44140625" customWidth="1"/>
    <col min="14614" max="14845" width="9.109375" customWidth="1"/>
    <col min="14846" max="14846" width="5.5546875" customWidth="1"/>
    <col min="14847" max="14847" width="15.44140625" customWidth="1"/>
    <col min="14848" max="14848" width="8.5546875" customWidth="1"/>
    <col min="14851" max="14851" width="5.5546875" customWidth="1"/>
    <col min="14852" max="14852" width="15.44140625" customWidth="1"/>
    <col min="14853" max="14853" width="9" customWidth="1"/>
    <col min="14854" max="14854" width="6.44140625" customWidth="1"/>
    <col min="14855" max="14863" width="5.6640625" customWidth="1"/>
    <col min="14864" max="14864" width="7.88671875" customWidth="1"/>
    <col min="14865" max="14865" width="6.6640625" customWidth="1"/>
    <col min="14866" max="14868" width="9.109375" customWidth="1"/>
    <col min="14869" max="14869" width="16.44140625" customWidth="1"/>
    <col min="14870" max="15101" width="9.109375" customWidth="1"/>
    <col min="15102" max="15102" width="5.5546875" customWidth="1"/>
    <col min="15103" max="15103" width="15.44140625" customWidth="1"/>
    <col min="15104" max="15104" width="8.5546875" customWidth="1"/>
    <col min="15107" max="15107" width="5.5546875" customWidth="1"/>
    <col min="15108" max="15108" width="15.44140625" customWidth="1"/>
    <col min="15109" max="15109" width="9" customWidth="1"/>
    <col min="15110" max="15110" width="6.44140625" customWidth="1"/>
    <col min="15111" max="15119" width="5.6640625" customWidth="1"/>
    <col min="15120" max="15120" width="7.88671875" customWidth="1"/>
    <col min="15121" max="15121" width="6.6640625" customWidth="1"/>
    <col min="15122" max="15124" width="9.109375" customWidth="1"/>
    <col min="15125" max="15125" width="16.44140625" customWidth="1"/>
    <col min="15126" max="15357" width="9.109375" customWidth="1"/>
    <col min="15358" max="15358" width="5.5546875" customWidth="1"/>
    <col min="15359" max="15359" width="15.44140625" customWidth="1"/>
    <col min="15360" max="15360" width="8.5546875" customWidth="1"/>
    <col min="15363" max="15363" width="5.5546875" customWidth="1"/>
    <col min="15364" max="15364" width="15.44140625" customWidth="1"/>
    <col min="15365" max="15365" width="9" customWidth="1"/>
    <col min="15366" max="15366" width="6.44140625" customWidth="1"/>
    <col min="15367" max="15375" width="5.6640625" customWidth="1"/>
    <col min="15376" max="15376" width="7.88671875" customWidth="1"/>
    <col min="15377" max="15377" width="6.6640625" customWidth="1"/>
    <col min="15378" max="15380" width="9.109375" customWidth="1"/>
    <col min="15381" max="15381" width="16.44140625" customWidth="1"/>
    <col min="15382" max="15613" width="9.109375" customWidth="1"/>
    <col min="15614" max="15614" width="5.5546875" customWidth="1"/>
    <col min="15615" max="15615" width="15.44140625" customWidth="1"/>
    <col min="15616" max="15616" width="8.5546875" customWidth="1"/>
    <col min="15619" max="15619" width="5.5546875" customWidth="1"/>
    <col min="15620" max="15620" width="15.44140625" customWidth="1"/>
    <col min="15621" max="15621" width="9" customWidth="1"/>
    <col min="15622" max="15622" width="6.44140625" customWidth="1"/>
    <col min="15623" max="15631" width="5.6640625" customWidth="1"/>
    <col min="15632" max="15632" width="7.88671875" customWidth="1"/>
    <col min="15633" max="15633" width="6.6640625" customWidth="1"/>
    <col min="15634" max="15636" width="9.109375" customWidth="1"/>
    <col min="15637" max="15637" width="16.44140625" customWidth="1"/>
    <col min="15638" max="15869" width="9.109375" customWidth="1"/>
    <col min="15870" max="15870" width="5.5546875" customWidth="1"/>
    <col min="15871" max="15871" width="15.44140625" customWidth="1"/>
    <col min="15872" max="15872" width="8.5546875" customWidth="1"/>
    <col min="15875" max="15875" width="5.5546875" customWidth="1"/>
    <col min="15876" max="15876" width="15.44140625" customWidth="1"/>
    <col min="15877" max="15877" width="9" customWidth="1"/>
    <col min="15878" max="15878" width="6.44140625" customWidth="1"/>
    <col min="15879" max="15887" width="5.6640625" customWidth="1"/>
    <col min="15888" max="15888" width="7.88671875" customWidth="1"/>
    <col min="15889" max="15889" width="6.6640625" customWidth="1"/>
    <col min="15890" max="15892" width="9.109375" customWidth="1"/>
    <col min="15893" max="15893" width="16.44140625" customWidth="1"/>
    <col min="15894" max="16125" width="9.109375" customWidth="1"/>
    <col min="16126" max="16126" width="5.5546875" customWidth="1"/>
    <col min="16127" max="16127" width="15.44140625" customWidth="1"/>
    <col min="16128" max="16128" width="8.5546875" customWidth="1"/>
    <col min="16131" max="16131" width="5.5546875" customWidth="1"/>
    <col min="16132" max="16132" width="15.44140625" customWidth="1"/>
    <col min="16133" max="16133" width="9" customWidth="1"/>
    <col min="16134" max="16134" width="6.44140625" customWidth="1"/>
    <col min="16135" max="16143" width="5.6640625" customWidth="1"/>
    <col min="16144" max="16144" width="7.88671875" customWidth="1"/>
    <col min="16145" max="16145" width="6.6640625" customWidth="1"/>
    <col min="16146" max="16148" width="9.109375" customWidth="1"/>
    <col min="16149" max="16149" width="16.44140625" customWidth="1"/>
    <col min="16150" max="16381" width="9.109375" customWidth="1"/>
    <col min="16382" max="16384" width="5.5546875" customWidth="1"/>
  </cols>
  <sheetData>
    <row r="1" spans="1:40" ht="18" x14ac:dyDescent="0.35">
      <c r="A1" s="59" t="s">
        <v>102</v>
      </c>
      <c r="F1" s="60"/>
      <c r="T1" s="59" t="s">
        <v>101</v>
      </c>
      <c r="Y1" s="61"/>
      <c r="Z1" s="62"/>
      <c r="AA1" s="62"/>
      <c r="AF1" s="63"/>
      <c r="AG1" s="63"/>
      <c r="AH1" s="63"/>
      <c r="AK1" s="63"/>
      <c r="AL1" s="63"/>
    </row>
    <row r="2" spans="1:40" ht="18.600000000000001" thickBot="1" x14ac:dyDescent="0.4">
      <c r="A2" s="147" t="s">
        <v>81</v>
      </c>
      <c r="F2" s="60"/>
      <c r="T2" s="147" t="s">
        <v>81</v>
      </c>
      <c r="Y2" s="61"/>
      <c r="Z2" s="62"/>
      <c r="AA2" s="62"/>
      <c r="AF2" s="63"/>
      <c r="AG2" s="63"/>
      <c r="AH2" s="63"/>
      <c r="AK2" s="63"/>
      <c r="AL2" s="63"/>
    </row>
    <row r="3" spans="1:40" x14ac:dyDescent="0.3">
      <c r="A3" s="12"/>
      <c r="B3" s="64"/>
      <c r="C3" s="264" t="s">
        <v>59</v>
      </c>
      <c r="D3" s="264"/>
      <c r="E3" s="265"/>
      <c r="F3" s="263" t="s">
        <v>38</v>
      </c>
      <c r="G3" s="264"/>
      <c r="H3" s="264"/>
      <c r="I3" s="265"/>
      <c r="J3" s="263" t="s">
        <v>39</v>
      </c>
      <c r="K3" s="264"/>
      <c r="L3" s="265"/>
      <c r="M3" s="263" t="s">
        <v>7</v>
      </c>
      <c r="N3" s="264"/>
      <c r="O3" s="264"/>
      <c r="P3" s="264"/>
      <c r="Q3" s="265"/>
      <c r="R3" s="65" t="s">
        <v>10</v>
      </c>
      <c r="T3" s="12"/>
      <c r="U3" s="112"/>
      <c r="V3" s="263" t="s">
        <v>51</v>
      </c>
      <c r="W3" s="264"/>
      <c r="X3" s="264"/>
      <c r="Y3" s="264"/>
      <c r="Z3" s="264"/>
      <c r="AA3" s="264"/>
      <c r="AB3" s="264"/>
      <c r="AC3" s="265"/>
      <c r="AD3" s="263" t="s">
        <v>52</v>
      </c>
      <c r="AE3" s="264"/>
      <c r="AF3" s="264"/>
      <c r="AG3" s="264"/>
      <c r="AH3" s="264"/>
      <c r="AI3" s="264"/>
      <c r="AJ3" s="264"/>
      <c r="AK3" s="265"/>
      <c r="AL3" s="247" t="s">
        <v>8</v>
      </c>
      <c r="AM3" s="248"/>
      <c r="AN3" s="65" t="s">
        <v>10</v>
      </c>
    </row>
    <row r="4" spans="1:40" ht="15" thickBot="1" x14ac:dyDescent="0.35">
      <c r="A4" s="66"/>
      <c r="B4" s="67"/>
      <c r="C4" s="267" t="s">
        <v>60</v>
      </c>
      <c r="D4" s="267"/>
      <c r="E4" s="268"/>
      <c r="F4" s="68"/>
      <c r="G4" s="52"/>
      <c r="H4" s="52"/>
      <c r="I4" s="69"/>
      <c r="J4" s="266" t="s">
        <v>40</v>
      </c>
      <c r="K4" s="267"/>
      <c r="L4" s="268"/>
      <c r="M4" s="266" t="s">
        <v>58</v>
      </c>
      <c r="N4" s="267"/>
      <c r="O4" s="267"/>
      <c r="P4" s="267"/>
      <c r="Q4" s="268"/>
      <c r="R4" s="70" t="s">
        <v>41</v>
      </c>
      <c r="T4" s="66"/>
      <c r="U4" s="113"/>
      <c r="V4" s="68"/>
      <c r="W4" s="52"/>
      <c r="X4" s="175"/>
      <c r="Y4" s="52"/>
      <c r="Z4" s="62"/>
      <c r="AA4" s="62"/>
      <c r="AB4" s="61"/>
      <c r="AC4" s="69"/>
      <c r="AD4" s="114"/>
      <c r="AE4" s="61"/>
      <c r="AF4" s="61"/>
      <c r="AG4" s="61"/>
      <c r="AH4" s="61"/>
      <c r="AI4" s="61"/>
      <c r="AJ4" s="62"/>
      <c r="AK4" s="15"/>
      <c r="AL4" s="258" t="s">
        <v>53</v>
      </c>
      <c r="AM4" s="259"/>
      <c r="AN4" s="70" t="s">
        <v>54</v>
      </c>
    </row>
    <row r="5" spans="1:40" x14ac:dyDescent="0.3">
      <c r="A5" s="66"/>
      <c r="B5" s="67"/>
      <c r="C5" s="253" t="s">
        <v>42</v>
      </c>
      <c r="D5" s="253"/>
      <c r="E5" s="254"/>
      <c r="F5" s="249" t="s">
        <v>43</v>
      </c>
      <c r="G5" s="250"/>
      <c r="H5" s="250"/>
      <c r="I5" s="251"/>
      <c r="J5" s="252" t="s">
        <v>42</v>
      </c>
      <c r="K5" s="253"/>
      <c r="L5" s="254"/>
      <c r="M5" s="252" t="s">
        <v>44</v>
      </c>
      <c r="N5" s="253"/>
      <c r="O5" s="253"/>
      <c r="P5" s="253"/>
      <c r="Q5" s="254"/>
      <c r="R5" s="71" t="s">
        <v>24</v>
      </c>
      <c r="T5" s="66"/>
      <c r="U5" s="113"/>
      <c r="V5" s="260" t="s">
        <v>120</v>
      </c>
      <c r="W5" s="261"/>
      <c r="X5" s="261"/>
      <c r="Y5" s="261"/>
      <c r="Z5" s="261"/>
      <c r="AA5" s="261"/>
      <c r="AB5" s="261"/>
      <c r="AC5" s="262"/>
      <c r="AD5" s="252" t="s">
        <v>42</v>
      </c>
      <c r="AE5" s="253"/>
      <c r="AF5" s="253"/>
      <c r="AG5" s="253"/>
      <c r="AH5" s="253"/>
      <c r="AI5" s="253"/>
      <c r="AJ5" s="253"/>
      <c r="AK5" s="254"/>
      <c r="AL5" s="252" t="s">
        <v>42</v>
      </c>
      <c r="AM5" s="254"/>
      <c r="AN5" s="71" t="s">
        <v>24</v>
      </c>
    </row>
    <row r="6" spans="1:40" x14ac:dyDescent="0.3">
      <c r="A6" s="66"/>
      <c r="B6" s="67"/>
      <c r="C6" s="154" t="s">
        <v>45</v>
      </c>
      <c r="D6" s="29" t="s">
        <v>47</v>
      </c>
      <c r="E6" s="75" t="s">
        <v>19</v>
      </c>
      <c r="F6" s="26" t="s">
        <v>46</v>
      </c>
      <c r="G6" s="29" t="s">
        <v>47</v>
      </c>
      <c r="H6" s="72" t="s">
        <v>48</v>
      </c>
      <c r="I6" s="73" t="s">
        <v>19</v>
      </c>
      <c r="J6" s="74" t="s">
        <v>46</v>
      </c>
      <c r="K6" s="29" t="s">
        <v>47</v>
      </c>
      <c r="L6" s="75" t="s">
        <v>19</v>
      </c>
      <c r="M6" s="76" t="s">
        <v>45</v>
      </c>
      <c r="N6" s="77" t="s">
        <v>47</v>
      </c>
      <c r="O6" s="77" t="s">
        <v>48</v>
      </c>
      <c r="P6" s="77" t="s">
        <v>55</v>
      </c>
      <c r="Q6" s="78" t="s">
        <v>19</v>
      </c>
      <c r="R6" s="79" t="s">
        <v>45</v>
      </c>
      <c r="T6" s="66"/>
      <c r="U6" s="113"/>
      <c r="V6" s="255" t="s">
        <v>46</v>
      </c>
      <c r="W6" s="256"/>
      <c r="X6" s="257" t="s">
        <v>47</v>
      </c>
      <c r="Y6" s="256"/>
      <c r="Z6" s="29" t="s">
        <v>47</v>
      </c>
      <c r="AA6" s="29" t="s">
        <v>48</v>
      </c>
      <c r="AB6" s="29" t="s">
        <v>55</v>
      </c>
      <c r="AC6" s="115" t="s">
        <v>19</v>
      </c>
      <c r="AD6" s="118" t="s">
        <v>46</v>
      </c>
      <c r="AE6" s="77" t="s">
        <v>47</v>
      </c>
      <c r="AF6" s="77" t="s">
        <v>48</v>
      </c>
      <c r="AG6" s="77" t="s">
        <v>55</v>
      </c>
      <c r="AH6" s="77" t="s">
        <v>88</v>
      </c>
      <c r="AI6" s="119" t="s">
        <v>113</v>
      </c>
      <c r="AJ6" s="29" t="s">
        <v>114</v>
      </c>
      <c r="AK6" s="120" t="s">
        <v>19</v>
      </c>
      <c r="AL6" s="116" t="s">
        <v>46</v>
      </c>
      <c r="AM6" s="117" t="s">
        <v>19</v>
      </c>
      <c r="AN6" s="79" t="s">
        <v>45</v>
      </c>
    </row>
    <row r="7" spans="1:40" s="165" customFormat="1" x14ac:dyDescent="0.3">
      <c r="A7" s="181"/>
      <c r="B7" s="182"/>
      <c r="C7" s="183">
        <v>0.41666666666666669</v>
      </c>
      <c r="D7" s="184" t="s">
        <v>89</v>
      </c>
      <c r="E7" s="185"/>
      <c r="F7" s="186">
        <v>0.5625</v>
      </c>
      <c r="G7" s="187" t="s">
        <v>49</v>
      </c>
      <c r="H7" s="188" t="s">
        <v>50</v>
      </c>
      <c r="I7" s="189"/>
      <c r="J7" s="183">
        <v>0.41666666666666669</v>
      </c>
      <c r="K7" s="187" t="s">
        <v>95</v>
      </c>
      <c r="L7" s="185"/>
      <c r="M7" s="171">
        <v>0.54166666666666663</v>
      </c>
      <c r="N7" s="190">
        <v>0.58333333333333337</v>
      </c>
      <c r="O7" s="190">
        <v>0.625</v>
      </c>
      <c r="P7" s="190">
        <v>0.66666666666666663</v>
      </c>
      <c r="Q7" s="191"/>
      <c r="R7" s="172">
        <v>0.41666666666666669</v>
      </c>
      <c r="T7" s="181"/>
      <c r="U7" s="192"/>
      <c r="V7" s="283">
        <v>0.375</v>
      </c>
      <c r="W7" s="282"/>
      <c r="X7" s="281">
        <v>0.44791666666666669</v>
      </c>
      <c r="Y7" s="282"/>
      <c r="Z7" s="187" t="s">
        <v>56</v>
      </c>
      <c r="AA7" s="187" t="s">
        <v>87</v>
      </c>
      <c r="AB7" s="187" t="s">
        <v>89</v>
      </c>
      <c r="AC7" s="195"/>
      <c r="AD7" s="193">
        <v>0.375</v>
      </c>
      <c r="AE7" s="194" t="s">
        <v>115</v>
      </c>
      <c r="AF7" s="194" t="s">
        <v>94</v>
      </c>
      <c r="AG7" s="194" t="s">
        <v>96</v>
      </c>
      <c r="AH7" s="194" t="s">
        <v>98</v>
      </c>
      <c r="AI7" s="197" t="s">
        <v>116</v>
      </c>
      <c r="AJ7" s="194" t="s">
        <v>97</v>
      </c>
      <c r="AK7" s="121"/>
      <c r="AL7" s="173">
        <v>0.58333333333333337</v>
      </c>
      <c r="AM7" s="196"/>
      <c r="AN7" s="80" t="s">
        <v>15</v>
      </c>
    </row>
    <row r="8" spans="1:40" x14ac:dyDescent="0.3">
      <c r="A8" s="66"/>
      <c r="B8" s="67"/>
      <c r="C8" s="272" t="s">
        <v>20</v>
      </c>
      <c r="D8" s="272"/>
      <c r="E8" s="273"/>
      <c r="F8" s="274" t="s">
        <v>110</v>
      </c>
      <c r="G8" s="275"/>
      <c r="H8" s="275"/>
      <c r="I8" s="276"/>
      <c r="J8" s="277" t="s">
        <v>109</v>
      </c>
      <c r="K8" s="272"/>
      <c r="L8" s="273"/>
      <c r="M8" s="278" t="s">
        <v>109</v>
      </c>
      <c r="N8" s="279"/>
      <c r="O8" s="279"/>
      <c r="P8" s="279"/>
      <c r="Q8" s="280"/>
      <c r="R8" s="30" t="s">
        <v>23</v>
      </c>
      <c r="T8" s="66"/>
      <c r="U8" s="113"/>
      <c r="V8" s="244" t="s">
        <v>122</v>
      </c>
      <c r="W8" s="245"/>
      <c r="X8" s="245"/>
      <c r="Y8" s="245"/>
      <c r="Z8" s="245"/>
      <c r="AA8" s="245"/>
      <c r="AB8" s="245"/>
      <c r="AC8" s="246"/>
      <c r="AD8" s="244" t="s">
        <v>109</v>
      </c>
      <c r="AE8" s="245"/>
      <c r="AF8" s="245"/>
      <c r="AG8" s="245"/>
      <c r="AH8" s="245"/>
      <c r="AI8" s="245"/>
      <c r="AJ8" s="245"/>
      <c r="AK8" s="246"/>
      <c r="AL8" s="242" t="s">
        <v>20</v>
      </c>
      <c r="AM8" s="243"/>
      <c r="AN8" s="122" t="s">
        <v>23</v>
      </c>
    </row>
    <row r="9" spans="1:40" ht="15" thickBot="1" x14ac:dyDescent="0.35">
      <c r="A9" s="81"/>
      <c r="B9" s="82"/>
      <c r="C9" s="135" t="s">
        <v>57</v>
      </c>
      <c r="D9" s="136" t="s">
        <v>93</v>
      </c>
      <c r="E9" s="84"/>
      <c r="F9" s="137" t="s">
        <v>57</v>
      </c>
      <c r="G9" s="136" t="s">
        <v>99</v>
      </c>
      <c r="H9" s="136" t="s">
        <v>99</v>
      </c>
      <c r="I9" s="83"/>
      <c r="J9" s="135" t="s">
        <v>111</v>
      </c>
      <c r="K9" s="136" t="s">
        <v>111</v>
      </c>
      <c r="L9" s="84"/>
      <c r="M9" s="137" t="s">
        <v>111</v>
      </c>
      <c r="N9" s="135" t="s">
        <v>111</v>
      </c>
      <c r="O9" s="135" t="s">
        <v>111</v>
      </c>
      <c r="P9" s="136" t="s">
        <v>111</v>
      </c>
      <c r="Q9" s="85"/>
      <c r="R9" s="86"/>
      <c r="T9" s="19"/>
      <c r="U9" s="123"/>
      <c r="V9" s="208" t="s">
        <v>42</v>
      </c>
      <c r="W9" s="205" t="s">
        <v>123</v>
      </c>
      <c r="X9" s="205" t="s">
        <v>124</v>
      </c>
      <c r="Y9" s="137" t="s">
        <v>123</v>
      </c>
      <c r="Z9" s="136" t="s">
        <v>99</v>
      </c>
      <c r="AA9" s="136" t="s">
        <v>99</v>
      </c>
      <c r="AB9" s="136" t="s">
        <v>99</v>
      </c>
      <c r="AC9" s="207"/>
      <c r="AD9" s="139" t="s">
        <v>112</v>
      </c>
      <c r="AE9" s="140" t="s">
        <v>112</v>
      </c>
      <c r="AF9" s="140" t="s">
        <v>112</v>
      </c>
      <c r="AG9" s="140" t="s">
        <v>112</v>
      </c>
      <c r="AH9" s="140" t="s">
        <v>112</v>
      </c>
      <c r="AI9" s="140" t="s">
        <v>112</v>
      </c>
      <c r="AJ9" s="140" t="s">
        <v>112</v>
      </c>
      <c r="AK9" s="124"/>
      <c r="AL9" s="135" t="s">
        <v>57</v>
      </c>
      <c r="AM9" s="138"/>
      <c r="AN9" s="141"/>
    </row>
    <row r="10" spans="1:40" x14ac:dyDescent="0.3">
      <c r="A10" s="19">
        <v>1</v>
      </c>
      <c r="B10" s="27" t="s">
        <v>32</v>
      </c>
      <c r="C10" s="91">
        <v>7</v>
      </c>
      <c r="D10" s="22"/>
      <c r="E10" s="92">
        <f t="shared" ref="E10:E19" si="0">SUM(C10:D10)</f>
        <v>7</v>
      </c>
      <c r="F10" s="87">
        <v>4</v>
      </c>
      <c r="G10" s="88"/>
      <c r="H10" s="89"/>
      <c r="I10" s="90">
        <f t="shared" ref="I10:I19" si="1">F10+G10+H10</f>
        <v>4</v>
      </c>
      <c r="J10" s="91">
        <v>3</v>
      </c>
      <c r="K10" s="22">
        <v>3</v>
      </c>
      <c r="L10" s="92">
        <f t="shared" ref="L10:L19" si="2">J10+K10</f>
        <v>6</v>
      </c>
      <c r="M10" s="19">
        <v>2</v>
      </c>
      <c r="N10" s="91">
        <v>2</v>
      </c>
      <c r="O10" s="91">
        <v>2</v>
      </c>
      <c r="P10" s="91">
        <v>2</v>
      </c>
      <c r="Q10" s="93">
        <f t="shared" ref="Q10:Q19" si="3">SUM(M10:P10)</f>
        <v>8</v>
      </c>
      <c r="R10" s="24"/>
      <c r="T10" s="26">
        <v>1</v>
      </c>
      <c r="U10" s="132" t="s">
        <v>32</v>
      </c>
      <c r="V10" s="19">
        <v>4</v>
      </c>
      <c r="W10" s="22">
        <v>2</v>
      </c>
      <c r="X10" s="22">
        <v>4</v>
      </c>
      <c r="Y10" s="22">
        <v>2</v>
      </c>
      <c r="Z10" s="206">
        <f>SUM(W10:Y10)</f>
        <v>8</v>
      </c>
      <c r="AA10" s="206">
        <f>SUM(Y10:Z10)</f>
        <v>10</v>
      </c>
      <c r="AB10" s="206">
        <f>SUM(Z10:AA10)</f>
        <v>18</v>
      </c>
      <c r="AC10" s="125">
        <f t="shared" ref="AC10:AC19" si="4">V10+W10+X10+Y10</f>
        <v>12</v>
      </c>
      <c r="AD10" s="87">
        <v>1</v>
      </c>
      <c r="AE10" s="88">
        <v>1</v>
      </c>
      <c r="AF10" s="88">
        <v>1</v>
      </c>
      <c r="AG10" s="88">
        <v>1</v>
      </c>
      <c r="AH10" s="88"/>
      <c r="AI10" s="126"/>
      <c r="AJ10" s="127"/>
      <c r="AK10" s="128">
        <f t="shared" ref="AK10:AK19" si="5">SUM(AD10:AJ10)</f>
        <v>4</v>
      </c>
      <c r="AL10" s="87">
        <v>6</v>
      </c>
      <c r="AM10" s="90">
        <f t="shared" ref="AM10:AM19" si="6">AL10</f>
        <v>6</v>
      </c>
      <c r="AN10" s="24"/>
    </row>
    <row r="11" spans="1:40" x14ac:dyDescent="0.3">
      <c r="A11" s="26">
        <v>2</v>
      </c>
      <c r="B11" s="27" t="s">
        <v>33</v>
      </c>
      <c r="C11" s="154">
        <v>6</v>
      </c>
      <c r="D11" s="29"/>
      <c r="E11" s="92">
        <f t="shared" si="0"/>
        <v>6</v>
      </c>
      <c r="F11" s="26">
        <v>7</v>
      </c>
      <c r="G11" s="29"/>
      <c r="H11" s="149"/>
      <c r="I11" s="94">
        <f t="shared" si="1"/>
        <v>7</v>
      </c>
      <c r="J11" s="150">
        <v>3</v>
      </c>
      <c r="K11" s="29">
        <v>3</v>
      </c>
      <c r="L11" s="92">
        <f t="shared" si="2"/>
        <v>6</v>
      </c>
      <c r="M11" s="26">
        <v>3</v>
      </c>
      <c r="N11" s="150">
        <v>3</v>
      </c>
      <c r="O11" s="168">
        <v>3</v>
      </c>
      <c r="P11" s="150">
        <v>3</v>
      </c>
      <c r="Q11" s="95">
        <f t="shared" si="3"/>
        <v>12</v>
      </c>
      <c r="R11" s="25">
        <v>1</v>
      </c>
      <c r="T11" s="26">
        <v>2</v>
      </c>
      <c r="U11" s="132" t="s">
        <v>33</v>
      </c>
      <c r="V11" s="26">
        <v>3</v>
      </c>
      <c r="W11" s="29">
        <v>3</v>
      </c>
      <c r="X11" s="29">
        <v>3</v>
      </c>
      <c r="Y11" s="29">
        <v>4</v>
      </c>
      <c r="Z11" s="129"/>
      <c r="AA11" s="129"/>
      <c r="AB11" s="129"/>
      <c r="AC11" s="125">
        <f t="shared" si="4"/>
        <v>13</v>
      </c>
      <c r="AD11" s="26"/>
      <c r="AE11" s="29"/>
      <c r="AF11" s="29">
        <v>1</v>
      </c>
      <c r="AG11" s="29">
        <v>1</v>
      </c>
      <c r="AH11" s="29">
        <v>1</v>
      </c>
      <c r="AI11" s="130">
        <v>1</v>
      </c>
      <c r="AJ11" s="129">
        <v>1</v>
      </c>
      <c r="AK11" s="131">
        <f t="shared" si="5"/>
        <v>5</v>
      </c>
      <c r="AL11" s="26">
        <v>9</v>
      </c>
      <c r="AM11" s="94">
        <f t="shared" si="6"/>
        <v>9</v>
      </c>
      <c r="AN11" s="25">
        <v>1</v>
      </c>
    </row>
    <row r="12" spans="1:40" x14ac:dyDescent="0.3">
      <c r="A12" s="26">
        <v>3</v>
      </c>
      <c r="B12" s="27" t="s">
        <v>30</v>
      </c>
      <c r="C12" s="154">
        <v>2</v>
      </c>
      <c r="D12" s="29"/>
      <c r="E12" s="92">
        <f t="shared" si="0"/>
        <v>2</v>
      </c>
      <c r="F12" s="26"/>
      <c r="G12" s="29"/>
      <c r="H12" s="149"/>
      <c r="I12" s="94">
        <f t="shared" si="1"/>
        <v>0</v>
      </c>
      <c r="J12" s="150">
        <v>1</v>
      </c>
      <c r="K12" s="29"/>
      <c r="L12" s="92">
        <f t="shared" si="2"/>
        <v>1</v>
      </c>
      <c r="M12" s="26"/>
      <c r="N12" s="150"/>
      <c r="O12" s="168"/>
      <c r="P12" s="150">
        <v>1</v>
      </c>
      <c r="Q12" s="95">
        <f t="shared" si="3"/>
        <v>1</v>
      </c>
      <c r="R12" s="25">
        <v>1</v>
      </c>
      <c r="T12" s="26">
        <v>3</v>
      </c>
      <c r="U12" s="132" t="s">
        <v>30</v>
      </c>
      <c r="V12" s="26">
        <v>1</v>
      </c>
      <c r="W12" s="29"/>
      <c r="X12" s="29">
        <v>2</v>
      </c>
      <c r="Y12" s="29"/>
      <c r="Z12" s="129"/>
      <c r="AA12" s="129"/>
      <c r="AB12" s="129"/>
      <c r="AC12" s="125">
        <f t="shared" si="4"/>
        <v>3</v>
      </c>
      <c r="AD12" s="26"/>
      <c r="AE12" s="29"/>
      <c r="AF12" s="29"/>
      <c r="AG12" s="29"/>
      <c r="AH12" s="29">
        <v>1</v>
      </c>
      <c r="AI12" s="130"/>
      <c r="AJ12" s="129"/>
      <c r="AK12" s="131">
        <f t="shared" si="5"/>
        <v>1</v>
      </c>
      <c r="AL12" s="26">
        <v>2</v>
      </c>
      <c r="AM12" s="94">
        <f t="shared" si="6"/>
        <v>2</v>
      </c>
      <c r="AN12" s="25">
        <v>1</v>
      </c>
    </row>
    <row r="13" spans="1:40" x14ac:dyDescent="0.3">
      <c r="A13" s="26">
        <v>4</v>
      </c>
      <c r="B13" s="27" t="s">
        <v>92</v>
      </c>
      <c r="C13" s="154"/>
      <c r="D13" s="29"/>
      <c r="E13" s="92">
        <f t="shared" si="0"/>
        <v>0</v>
      </c>
      <c r="F13" s="26"/>
      <c r="G13" s="29"/>
      <c r="H13" s="149"/>
      <c r="I13" s="94">
        <f t="shared" si="1"/>
        <v>0</v>
      </c>
      <c r="J13" s="150"/>
      <c r="K13" s="29">
        <v>1</v>
      </c>
      <c r="L13" s="92">
        <f t="shared" si="2"/>
        <v>1</v>
      </c>
      <c r="M13" s="26">
        <v>1</v>
      </c>
      <c r="N13" s="150">
        <v>1</v>
      </c>
      <c r="O13" s="168">
        <v>1</v>
      </c>
      <c r="P13" s="150"/>
      <c r="Q13" s="95">
        <f t="shared" si="3"/>
        <v>3</v>
      </c>
      <c r="R13" s="25"/>
      <c r="T13" s="26">
        <v>10</v>
      </c>
      <c r="U13" s="132" t="s">
        <v>92</v>
      </c>
      <c r="V13" s="26"/>
      <c r="W13" s="29"/>
      <c r="X13" s="29"/>
      <c r="Y13" s="29"/>
      <c r="Z13" s="129"/>
      <c r="AA13" s="129"/>
      <c r="AB13" s="129"/>
      <c r="AC13" s="125">
        <f t="shared" si="4"/>
        <v>0</v>
      </c>
      <c r="AD13" s="26"/>
      <c r="AE13" s="29"/>
      <c r="AF13" s="29"/>
      <c r="AG13" s="29"/>
      <c r="AH13" s="29"/>
      <c r="AI13" s="130"/>
      <c r="AJ13" s="129">
        <v>1</v>
      </c>
      <c r="AK13" s="131">
        <f t="shared" si="5"/>
        <v>1</v>
      </c>
      <c r="AL13" s="26"/>
      <c r="AM13" s="94">
        <f t="shared" si="6"/>
        <v>0</v>
      </c>
      <c r="AN13" s="25"/>
    </row>
    <row r="14" spans="1:40" x14ac:dyDescent="0.3">
      <c r="A14" s="26">
        <v>5</v>
      </c>
      <c r="B14" s="27" t="s">
        <v>31</v>
      </c>
      <c r="C14" s="154">
        <v>5</v>
      </c>
      <c r="D14" s="29"/>
      <c r="E14" s="92">
        <f t="shared" si="0"/>
        <v>5</v>
      </c>
      <c r="F14" s="26">
        <v>2</v>
      </c>
      <c r="G14" s="29"/>
      <c r="H14" s="149"/>
      <c r="I14" s="94">
        <f t="shared" si="1"/>
        <v>2</v>
      </c>
      <c r="J14" s="150">
        <v>2</v>
      </c>
      <c r="K14" s="29">
        <v>2</v>
      </c>
      <c r="L14" s="92">
        <f t="shared" si="2"/>
        <v>4</v>
      </c>
      <c r="M14" s="26">
        <v>4</v>
      </c>
      <c r="N14" s="150">
        <v>3</v>
      </c>
      <c r="O14" s="168">
        <v>4</v>
      </c>
      <c r="P14" s="150">
        <v>3</v>
      </c>
      <c r="Q14" s="95">
        <f t="shared" si="3"/>
        <v>14</v>
      </c>
      <c r="R14" s="25"/>
      <c r="T14" s="26">
        <v>4</v>
      </c>
      <c r="U14" s="132" t="s">
        <v>31</v>
      </c>
      <c r="V14" s="26">
        <v>3</v>
      </c>
      <c r="W14" s="29">
        <v>1</v>
      </c>
      <c r="X14" s="29">
        <v>3</v>
      </c>
      <c r="Y14" s="29">
        <v>1</v>
      </c>
      <c r="Z14" s="129"/>
      <c r="AA14" s="129"/>
      <c r="AB14" s="129"/>
      <c r="AC14" s="125">
        <f t="shared" si="4"/>
        <v>8</v>
      </c>
      <c r="AD14" s="26">
        <v>1</v>
      </c>
      <c r="AE14" s="29">
        <v>1</v>
      </c>
      <c r="AF14" s="29"/>
      <c r="AG14" s="29">
        <v>1</v>
      </c>
      <c r="AH14" s="29">
        <v>1</v>
      </c>
      <c r="AI14" s="130">
        <v>1</v>
      </c>
      <c r="AJ14" s="129"/>
      <c r="AK14" s="131">
        <f t="shared" si="5"/>
        <v>5</v>
      </c>
      <c r="AL14" s="26">
        <v>8</v>
      </c>
      <c r="AM14" s="94">
        <f t="shared" si="6"/>
        <v>8</v>
      </c>
      <c r="AN14" s="25"/>
    </row>
    <row r="15" spans="1:40" x14ac:dyDescent="0.3">
      <c r="A15" s="26">
        <v>6</v>
      </c>
      <c r="B15" s="27" t="s">
        <v>35</v>
      </c>
      <c r="C15" s="154"/>
      <c r="D15" s="29"/>
      <c r="E15" s="92">
        <f t="shared" si="0"/>
        <v>0</v>
      </c>
      <c r="F15" s="26">
        <v>2</v>
      </c>
      <c r="G15" s="29"/>
      <c r="H15" s="149"/>
      <c r="I15" s="94">
        <f t="shared" si="1"/>
        <v>2</v>
      </c>
      <c r="J15" s="150"/>
      <c r="K15" s="29"/>
      <c r="L15" s="92">
        <f t="shared" si="2"/>
        <v>0</v>
      </c>
      <c r="M15" s="26"/>
      <c r="N15" s="150"/>
      <c r="O15" s="168"/>
      <c r="P15" s="150"/>
      <c r="Q15" s="95">
        <f t="shared" si="3"/>
        <v>0</v>
      </c>
      <c r="R15" s="25"/>
      <c r="T15" s="26">
        <v>5</v>
      </c>
      <c r="U15" s="132" t="s">
        <v>35</v>
      </c>
      <c r="V15" s="26"/>
      <c r="W15" s="29">
        <v>1</v>
      </c>
      <c r="X15" s="29"/>
      <c r="Y15" s="29">
        <v>1</v>
      </c>
      <c r="Z15" s="129"/>
      <c r="AA15" s="129"/>
      <c r="AB15" s="129"/>
      <c r="AC15" s="125">
        <f t="shared" si="4"/>
        <v>2</v>
      </c>
      <c r="AD15" s="26"/>
      <c r="AE15" s="29"/>
      <c r="AF15" s="29"/>
      <c r="AG15" s="29"/>
      <c r="AH15" s="29"/>
      <c r="AI15" s="130"/>
      <c r="AJ15" s="129"/>
      <c r="AK15" s="131">
        <f t="shared" si="5"/>
        <v>0</v>
      </c>
      <c r="AL15" s="26"/>
      <c r="AM15" s="94">
        <f t="shared" si="6"/>
        <v>0</v>
      </c>
      <c r="AN15" s="25"/>
    </row>
    <row r="16" spans="1:40" x14ac:dyDescent="0.3">
      <c r="A16" s="26">
        <v>7</v>
      </c>
      <c r="B16" s="27" t="s">
        <v>34</v>
      </c>
      <c r="C16" s="154">
        <v>2</v>
      </c>
      <c r="D16" s="29"/>
      <c r="E16" s="92">
        <f t="shared" si="0"/>
        <v>2</v>
      </c>
      <c r="F16" s="26">
        <v>3</v>
      </c>
      <c r="G16" s="29"/>
      <c r="H16" s="149"/>
      <c r="I16" s="94">
        <f t="shared" si="1"/>
        <v>3</v>
      </c>
      <c r="J16" s="150">
        <v>1</v>
      </c>
      <c r="K16" s="29">
        <v>2</v>
      </c>
      <c r="L16" s="92">
        <f t="shared" si="2"/>
        <v>3</v>
      </c>
      <c r="M16" s="26">
        <v>1</v>
      </c>
      <c r="N16" s="150">
        <v>2</v>
      </c>
      <c r="O16" s="168">
        <v>1</v>
      </c>
      <c r="P16" s="150">
        <v>2</v>
      </c>
      <c r="Q16" s="95">
        <f t="shared" si="3"/>
        <v>6</v>
      </c>
      <c r="R16" s="25">
        <v>3</v>
      </c>
      <c r="T16" s="26">
        <v>6</v>
      </c>
      <c r="U16" s="132" t="s">
        <v>34</v>
      </c>
      <c r="V16" s="26">
        <v>2</v>
      </c>
      <c r="W16" s="29">
        <v>2</v>
      </c>
      <c r="X16" s="29">
        <v>1</v>
      </c>
      <c r="Y16" s="29">
        <v>2</v>
      </c>
      <c r="Z16" s="129"/>
      <c r="AA16" s="129"/>
      <c r="AB16" s="129"/>
      <c r="AC16" s="125">
        <f t="shared" si="4"/>
        <v>7</v>
      </c>
      <c r="AD16" s="26">
        <v>1</v>
      </c>
      <c r="AE16" s="29">
        <v>1</v>
      </c>
      <c r="AF16" s="29"/>
      <c r="AG16" s="29"/>
      <c r="AH16" s="29"/>
      <c r="AI16" s="130">
        <v>1</v>
      </c>
      <c r="AJ16" s="129"/>
      <c r="AK16" s="131">
        <f t="shared" si="5"/>
        <v>3</v>
      </c>
      <c r="AL16" s="26">
        <v>3</v>
      </c>
      <c r="AM16" s="94">
        <f t="shared" si="6"/>
        <v>3</v>
      </c>
      <c r="AN16" s="25">
        <v>2</v>
      </c>
    </row>
    <row r="17" spans="1:40" x14ac:dyDescent="0.3">
      <c r="A17" s="26">
        <v>8</v>
      </c>
      <c r="B17" s="27" t="s">
        <v>28</v>
      </c>
      <c r="C17" s="154">
        <v>7</v>
      </c>
      <c r="D17" s="29"/>
      <c r="E17" s="92">
        <f t="shared" si="0"/>
        <v>7</v>
      </c>
      <c r="F17" s="26">
        <v>6</v>
      </c>
      <c r="G17" s="29"/>
      <c r="H17" s="149"/>
      <c r="I17" s="94">
        <f t="shared" si="1"/>
        <v>6</v>
      </c>
      <c r="J17" s="150">
        <v>2</v>
      </c>
      <c r="K17" s="29">
        <v>2</v>
      </c>
      <c r="L17" s="92">
        <f t="shared" si="2"/>
        <v>4</v>
      </c>
      <c r="M17" s="26">
        <v>3</v>
      </c>
      <c r="N17" s="150">
        <v>2</v>
      </c>
      <c r="O17" s="168">
        <v>2</v>
      </c>
      <c r="P17" s="150">
        <v>2</v>
      </c>
      <c r="Q17" s="95">
        <f t="shared" si="3"/>
        <v>9</v>
      </c>
      <c r="R17" s="25">
        <v>6</v>
      </c>
      <c r="T17" s="26">
        <v>7</v>
      </c>
      <c r="U17" s="132" t="s">
        <v>28</v>
      </c>
      <c r="V17" s="26">
        <v>5</v>
      </c>
      <c r="W17" s="29">
        <v>5</v>
      </c>
      <c r="X17" s="29">
        <v>6</v>
      </c>
      <c r="Y17" s="29">
        <v>4</v>
      </c>
      <c r="Z17" s="129"/>
      <c r="AA17" s="129"/>
      <c r="AB17" s="129"/>
      <c r="AC17" s="125">
        <f t="shared" si="4"/>
        <v>20</v>
      </c>
      <c r="AD17" s="26"/>
      <c r="AE17" s="29">
        <v>1</v>
      </c>
      <c r="AF17" s="29">
        <v>1</v>
      </c>
      <c r="AG17" s="29"/>
      <c r="AH17" s="29"/>
      <c r="AI17" s="130"/>
      <c r="AJ17" s="129"/>
      <c r="AK17" s="131">
        <f t="shared" si="5"/>
        <v>2</v>
      </c>
      <c r="AL17" s="26">
        <v>4</v>
      </c>
      <c r="AM17" s="94">
        <f t="shared" si="6"/>
        <v>4</v>
      </c>
      <c r="AN17" s="25">
        <v>6</v>
      </c>
    </row>
    <row r="18" spans="1:40" x14ac:dyDescent="0.3">
      <c r="A18" s="26">
        <v>9</v>
      </c>
      <c r="B18" s="27" t="s">
        <v>36</v>
      </c>
      <c r="C18" s="154"/>
      <c r="D18" s="29"/>
      <c r="E18" s="92">
        <f t="shared" si="0"/>
        <v>0</v>
      </c>
      <c r="F18" s="26"/>
      <c r="G18" s="29"/>
      <c r="H18" s="149"/>
      <c r="I18" s="94">
        <f t="shared" si="1"/>
        <v>0</v>
      </c>
      <c r="J18" s="150">
        <v>4</v>
      </c>
      <c r="K18" s="29">
        <v>3</v>
      </c>
      <c r="L18" s="92">
        <f t="shared" si="2"/>
        <v>7</v>
      </c>
      <c r="M18" s="26">
        <v>2</v>
      </c>
      <c r="N18" s="150">
        <v>3</v>
      </c>
      <c r="O18" s="168">
        <v>2</v>
      </c>
      <c r="P18" s="150">
        <v>2</v>
      </c>
      <c r="Q18" s="95">
        <f t="shared" si="3"/>
        <v>9</v>
      </c>
      <c r="R18" s="25"/>
      <c r="T18" s="26">
        <v>8</v>
      </c>
      <c r="U18" s="132" t="s">
        <v>36</v>
      </c>
      <c r="V18" s="26"/>
      <c r="W18" s="29"/>
      <c r="X18" s="29"/>
      <c r="Y18" s="29"/>
      <c r="Z18" s="129"/>
      <c r="AA18" s="129"/>
      <c r="AB18" s="129"/>
      <c r="AC18" s="125">
        <f t="shared" si="4"/>
        <v>0</v>
      </c>
      <c r="AD18" s="26">
        <v>1</v>
      </c>
      <c r="AE18" s="29"/>
      <c r="AF18" s="29">
        <v>1</v>
      </c>
      <c r="AG18" s="29">
        <v>1</v>
      </c>
      <c r="AH18" s="29">
        <v>1</v>
      </c>
      <c r="AI18" s="130">
        <v>1</v>
      </c>
      <c r="AJ18" s="129">
        <v>1</v>
      </c>
      <c r="AK18" s="131">
        <f t="shared" si="5"/>
        <v>6</v>
      </c>
      <c r="AL18" s="26">
        <v>7</v>
      </c>
      <c r="AM18" s="94">
        <f t="shared" si="6"/>
        <v>7</v>
      </c>
      <c r="AN18" s="148"/>
    </row>
    <row r="19" spans="1:40" x14ac:dyDescent="0.3">
      <c r="A19" s="26">
        <v>10</v>
      </c>
      <c r="B19" s="27" t="s">
        <v>29</v>
      </c>
      <c r="C19" s="154"/>
      <c r="D19" s="29"/>
      <c r="E19" s="92">
        <f t="shared" si="0"/>
        <v>0</v>
      </c>
      <c r="F19" s="26"/>
      <c r="G19" s="29"/>
      <c r="H19" s="149"/>
      <c r="I19" s="94">
        <f t="shared" si="1"/>
        <v>0</v>
      </c>
      <c r="J19" s="150"/>
      <c r="K19" s="29"/>
      <c r="L19" s="92">
        <f t="shared" si="2"/>
        <v>0</v>
      </c>
      <c r="M19" s="26"/>
      <c r="N19" s="150"/>
      <c r="O19" s="168"/>
      <c r="P19" s="150"/>
      <c r="Q19" s="95">
        <f t="shared" si="3"/>
        <v>0</v>
      </c>
      <c r="R19" s="25"/>
      <c r="T19" s="26">
        <v>9</v>
      </c>
      <c r="U19" s="132" t="s">
        <v>29</v>
      </c>
      <c r="V19" s="26"/>
      <c r="W19" s="29"/>
      <c r="X19" s="29"/>
      <c r="Y19" s="29"/>
      <c r="Z19" s="129"/>
      <c r="AA19" s="129"/>
      <c r="AB19" s="129"/>
      <c r="AC19" s="125">
        <f t="shared" si="4"/>
        <v>0</v>
      </c>
      <c r="AD19" s="26"/>
      <c r="AE19" s="29"/>
      <c r="AF19" s="29"/>
      <c r="AG19" s="29"/>
      <c r="AH19" s="29"/>
      <c r="AI19" s="130"/>
      <c r="AJ19" s="129"/>
      <c r="AK19" s="131">
        <f t="shared" si="5"/>
        <v>0</v>
      </c>
      <c r="AL19" s="26"/>
      <c r="AM19" s="94">
        <f t="shared" si="6"/>
        <v>0</v>
      </c>
      <c r="AN19" s="148"/>
    </row>
    <row r="20" spans="1:40" x14ac:dyDescent="0.3">
      <c r="A20" s="26"/>
      <c r="B20" s="27"/>
      <c r="C20" s="154"/>
      <c r="D20" s="29"/>
      <c r="E20" s="92">
        <f t="shared" ref="E20:E21" si="7">SUM(C20:D20)</f>
        <v>0</v>
      </c>
      <c r="F20" s="26"/>
      <c r="G20" s="29"/>
      <c r="H20" s="149"/>
      <c r="I20" s="94">
        <f t="shared" ref="I20:I21" si="8">F20+G20+H20</f>
        <v>0</v>
      </c>
      <c r="J20" s="150"/>
      <c r="K20" s="29"/>
      <c r="L20" s="92">
        <f t="shared" ref="L20:L21" si="9">J20+K20</f>
        <v>0</v>
      </c>
      <c r="M20" s="26"/>
      <c r="N20" s="150"/>
      <c r="O20" s="168"/>
      <c r="P20" s="150"/>
      <c r="Q20" s="95">
        <f t="shared" ref="Q20:Q21" si="10">SUM(M20:P20)</f>
        <v>0</v>
      </c>
      <c r="R20" s="25"/>
      <c r="T20" s="26"/>
      <c r="U20" s="132"/>
      <c r="V20" s="26"/>
      <c r="W20" s="29"/>
      <c r="X20" s="29"/>
      <c r="Y20" s="29"/>
      <c r="Z20" s="129"/>
      <c r="AA20" s="129"/>
      <c r="AB20" s="129"/>
      <c r="AC20" s="125">
        <f t="shared" ref="AC20" si="11">V20+W20+X20+Y20</f>
        <v>0</v>
      </c>
      <c r="AD20" s="26"/>
      <c r="AE20" s="29"/>
      <c r="AF20" s="29"/>
      <c r="AG20" s="29"/>
      <c r="AH20" s="29"/>
      <c r="AI20" s="130"/>
      <c r="AJ20" s="129"/>
      <c r="AK20" s="131">
        <f t="shared" ref="AK20:AK21" si="12">SUM(AD20:AJ20)</f>
        <v>0</v>
      </c>
      <c r="AL20" s="26"/>
      <c r="AM20" s="94">
        <f t="shared" ref="AM20:AM21" si="13">AL20</f>
        <v>0</v>
      </c>
      <c r="AN20" s="148"/>
    </row>
    <row r="21" spans="1:40" ht="15" thickBot="1" x14ac:dyDescent="0.35">
      <c r="A21" s="33"/>
      <c r="B21" s="160"/>
      <c r="C21" s="98"/>
      <c r="D21" s="99"/>
      <c r="E21" s="92">
        <f t="shared" si="7"/>
        <v>0</v>
      </c>
      <c r="F21" s="33"/>
      <c r="G21" s="35"/>
      <c r="H21" s="96"/>
      <c r="I21" s="97">
        <f t="shared" si="8"/>
        <v>0</v>
      </c>
      <c r="J21" s="98"/>
      <c r="K21" s="99"/>
      <c r="L21" s="92">
        <f t="shared" si="9"/>
        <v>0</v>
      </c>
      <c r="M21" s="31"/>
      <c r="N21" s="100"/>
      <c r="O21" s="100"/>
      <c r="P21" s="100"/>
      <c r="Q21" s="101">
        <f t="shared" si="10"/>
        <v>0</v>
      </c>
      <c r="R21" s="102"/>
      <c r="T21" s="26"/>
      <c r="U21" s="132"/>
      <c r="V21" s="209">
        <f>SUM(V10:V20)</f>
        <v>18</v>
      </c>
      <c r="W21" s="210">
        <f>SUM(W10:W20)</f>
        <v>14</v>
      </c>
      <c r="X21" s="210">
        <f>SUM(X10:X20)</f>
        <v>19</v>
      </c>
      <c r="Y21" s="210">
        <f>SUM(Y10:Y20)</f>
        <v>14</v>
      </c>
      <c r="Z21" s="179"/>
      <c r="AA21" s="179"/>
      <c r="AB21" s="179"/>
      <c r="AC21" s="180"/>
      <c r="AD21" s="26"/>
      <c r="AE21" s="29"/>
      <c r="AF21" s="29"/>
      <c r="AG21" s="29"/>
      <c r="AH21" s="29"/>
      <c r="AI21" s="130"/>
      <c r="AJ21" s="129"/>
      <c r="AK21" s="131">
        <f t="shared" si="12"/>
        <v>0</v>
      </c>
      <c r="AL21" s="26"/>
      <c r="AM21" s="94">
        <f t="shared" si="13"/>
        <v>0</v>
      </c>
      <c r="AN21" s="148"/>
    </row>
    <row r="22" spans="1:40" s="111" customFormat="1" ht="15" thickBot="1" x14ac:dyDescent="0.35">
      <c r="A22" s="103"/>
      <c r="B22" s="104" t="s">
        <v>19</v>
      </c>
      <c r="C22" s="108">
        <f t="shared" ref="C22:R22" si="14">SUM(C10:C21)</f>
        <v>29</v>
      </c>
      <c r="D22" s="108">
        <f t="shared" si="14"/>
        <v>0</v>
      </c>
      <c r="E22" s="107">
        <f t="shared" si="14"/>
        <v>29</v>
      </c>
      <c r="F22" s="103">
        <f t="shared" si="14"/>
        <v>24</v>
      </c>
      <c r="G22" s="105">
        <f t="shared" si="14"/>
        <v>0</v>
      </c>
      <c r="H22" s="106">
        <f t="shared" si="14"/>
        <v>0</v>
      </c>
      <c r="I22" s="107">
        <f t="shared" si="14"/>
        <v>24</v>
      </c>
      <c r="J22" s="103">
        <f t="shared" si="14"/>
        <v>16</v>
      </c>
      <c r="K22" s="105">
        <f t="shared" si="14"/>
        <v>16</v>
      </c>
      <c r="L22" s="107">
        <f t="shared" si="14"/>
        <v>32</v>
      </c>
      <c r="M22" s="108">
        <f t="shared" si="14"/>
        <v>16</v>
      </c>
      <c r="N22" s="105">
        <f t="shared" si="14"/>
        <v>16</v>
      </c>
      <c r="O22" s="105">
        <f t="shared" si="14"/>
        <v>15</v>
      </c>
      <c r="P22" s="105">
        <f t="shared" si="14"/>
        <v>15</v>
      </c>
      <c r="Q22" s="109">
        <f t="shared" si="14"/>
        <v>62</v>
      </c>
      <c r="R22" s="110">
        <f t="shared" si="14"/>
        <v>11</v>
      </c>
      <c r="T22" s="103"/>
      <c r="U22" s="133" t="s">
        <v>19</v>
      </c>
      <c r="V22" s="269">
        <f>SUM(V10:V20)+SUM(W10:W20)</f>
        <v>32</v>
      </c>
      <c r="W22" s="270"/>
      <c r="X22" s="269">
        <f>SUM(X10:X20)+SUM(Y10:Y20)</f>
        <v>33</v>
      </c>
      <c r="Y22" s="271"/>
      <c r="Z22" s="204">
        <f t="shared" ref="Z22:AN22" si="15">SUM(Z10:Z21)</f>
        <v>8</v>
      </c>
      <c r="AA22" s="176">
        <f t="shared" si="15"/>
        <v>10</v>
      </c>
      <c r="AB22" s="176">
        <f t="shared" si="15"/>
        <v>18</v>
      </c>
      <c r="AC22" s="178">
        <f t="shared" si="15"/>
        <v>65</v>
      </c>
      <c r="AD22" s="103">
        <f t="shared" si="15"/>
        <v>4</v>
      </c>
      <c r="AE22" s="105">
        <f t="shared" si="15"/>
        <v>4</v>
      </c>
      <c r="AF22" s="105">
        <f t="shared" si="15"/>
        <v>4</v>
      </c>
      <c r="AG22" s="105">
        <f t="shared" si="15"/>
        <v>4</v>
      </c>
      <c r="AH22" s="105">
        <f t="shared" si="15"/>
        <v>4</v>
      </c>
      <c r="AI22" s="105">
        <f t="shared" si="15"/>
        <v>4</v>
      </c>
      <c r="AJ22" s="105">
        <f t="shared" si="15"/>
        <v>3</v>
      </c>
      <c r="AK22" s="107">
        <f t="shared" si="15"/>
        <v>27</v>
      </c>
      <c r="AL22" s="103">
        <f>SUM(AL10:AL21)</f>
        <v>39</v>
      </c>
      <c r="AM22" s="109">
        <f>SUM(AM10:AM21)</f>
        <v>39</v>
      </c>
      <c r="AN22" s="110">
        <f t="shared" si="15"/>
        <v>10</v>
      </c>
    </row>
    <row r="31" spans="1:40" s="18" customFormat="1" x14ac:dyDescent="0.3">
      <c r="D31" s="153"/>
      <c r="E31" s="153"/>
      <c r="N31" s="143"/>
      <c r="O31" s="166"/>
      <c r="X31" s="174"/>
      <c r="AA31" s="151"/>
      <c r="AG31" s="166"/>
      <c r="AH31" s="166"/>
    </row>
    <row r="44" spans="1:17" s="111" customFormat="1" x14ac:dyDescent="0.3"/>
    <row r="45" spans="1:17" x14ac:dyDescent="0.3">
      <c r="A45" s="18"/>
      <c r="Q45" s="134"/>
    </row>
    <row r="46" spans="1:17" x14ac:dyDescent="0.3">
      <c r="A46" s="18"/>
      <c r="Q46" s="134"/>
    </row>
    <row r="47" spans="1:17" x14ac:dyDescent="0.3">
      <c r="A47" s="18"/>
      <c r="Q47" s="134"/>
    </row>
    <row r="48" spans="1:17" x14ac:dyDescent="0.3">
      <c r="A48" s="18"/>
      <c r="Q48" s="134"/>
    </row>
  </sheetData>
  <sortState ref="B10:AN19">
    <sortCondition ref="B10:B19"/>
  </sortState>
  <mergeCells count="31">
    <mergeCell ref="M4:Q4"/>
    <mergeCell ref="V3:AC3"/>
    <mergeCell ref="V22:W22"/>
    <mergeCell ref="X22:Y22"/>
    <mergeCell ref="C3:E3"/>
    <mergeCell ref="C4:E4"/>
    <mergeCell ref="C5:E5"/>
    <mergeCell ref="C8:E8"/>
    <mergeCell ref="J4:L4"/>
    <mergeCell ref="F8:I8"/>
    <mergeCell ref="J8:L8"/>
    <mergeCell ref="M8:Q8"/>
    <mergeCell ref="V8:AC8"/>
    <mergeCell ref="X7:Y7"/>
    <mergeCell ref="V7:W7"/>
    <mergeCell ref="AL8:AM8"/>
    <mergeCell ref="AD8:AK8"/>
    <mergeCell ref="AL3:AM3"/>
    <mergeCell ref="F5:I5"/>
    <mergeCell ref="J5:L5"/>
    <mergeCell ref="M5:Q5"/>
    <mergeCell ref="V6:W6"/>
    <mergeCell ref="X6:Y6"/>
    <mergeCell ref="AL4:AM4"/>
    <mergeCell ref="AL5:AM5"/>
    <mergeCell ref="AD5:AK5"/>
    <mergeCell ref="V5:AC5"/>
    <mergeCell ref="AD3:AK3"/>
    <mergeCell ref="F3:I3"/>
    <mergeCell ref="J3:L3"/>
    <mergeCell ref="M3:Q3"/>
  </mergeCells>
  <pageMargins left="0.9055118110236221" right="0.31496062992125984" top="0.74803149606299213" bottom="0.74803149606299213" header="0" footer="0"/>
  <pageSetup paperSize="9" orientation="landscape" r:id="rId1"/>
  <colBreaks count="1" manualBreakCount="1">
    <brk id="18" max="1048575" man="1"/>
  </colBreaks>
  <ignoredErrors>
    <ignoredError sqref="G7 Z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B16" sqref="B16"/>
    </sheetView>
  </sheetViews>
  <sheetFormatPr defaultRowHeight="14.4" x14ac:dyDescent="0.3"/>
  <cols>
    <col min="1" max="1" width="4.33203125" style="53" customWidth="1"/>
    <col min="2" max="2" width="37" customWidth="1"/>
    <col min="3" max="3" width="18.109375" customWidth="1"/>
    <col min="4" max="4" width="9.109375" style="142"/>
    <col min="5" max="6" width="8.88671875" customWidth="1"/>
    <col min="257" max="257" width="4.33203125" customWidth="1"/>
    <col min="258" max="258" width="47.109375" customWidth="1"/>
    <col min="260" max="260" width="9.6640625" customWidth="1"/>
    <col min="261" max="261" width="12" customWidth="1"/>
    <col min="513" max="513" width="4.33203125" customWidth="1"/>
    <col min="514" max="514" width="47.109375" customWidth="1"/>
    <col min="516" max="516" width="9.6640625" customWidth="1"/>
    <col min="517" max="517" width="12" customWidth="1"/>
    <col min="769" max="769" width="4.33203125" customWidth="1"/>
    <col min="770" max="770" width="47.109375" customWidth="1"/>
    <col min="772" max="772" width="9.6640625" customWidth="1"/>
    <col min="773" max="773" width="12" customWidth="1"/>
    <col min="1025" max="1025" width="4.33203125" customWidth="1"/>
    <col min="1026" max="1026" width="47.109375" customWidth="1"/>
    <col min="1028" max="1028" width="9.6640625" customWidth="1"/>
    <col min="1029" max="1029" width="12" customWidth="1"/>
    <col min="1281" max="1281" width="4.33203125" customWidth="1"/>
    <col min="1282" max="1282" width="47.109375" customWidth="1"/>
    <col min="1284" max="1284" width="9.6640625" customWidth="1"/>
    <col min="1285" max="1285" width="12" customWidth="1"/>
    <col min="1537" max="1537" width="4.33203125" customWidth="1"/>
    <col min="1538" max="1538" width="47.109375" customWidth="1"/>
    <col min="1540" max="1540" width="9.6640625" customWidth="1"/>
    <col min="1541" max="1541" width="12" customWidth="1"/>
    <col min="1793" max="1793" width="4.33203125" customWidth="1"/>
    <col min="1794" max="1794" width="47.109375" customWidth="1"/>
    <col min="1796" max="1796" width="9.6640625" customWidth="1"/>
    <col min="1797" max="1797" width="12" customWidth="1"/>
    <col min="2049" max="2049" width="4.33203125" customWidth="1"/>
    <col min="2050" max="2050" width="47.109375" customWidth="1"/>
    <col min="2052" max="2052" width="9.6640625" customWidth="1"/>
    <col min="2053" max="2053" width="12" customWidth="1"/>
    <col min="2305" max="2305" width="4.33203125" customWidth="1"/>
    <col min="2306" max="2306" width="47.109375" customWidth="1"/>
    <col min="2308" max="2308" width="9.6640625" customWidth="1"/>
    <col min="2309" max="2309" width="12" customWidth="1"/>
    <col min="2561" max="2561" width="4.33203125" customWidth="1"/>
    <col min="2562" max="2562" width="47.109375" customWidth="1"/>
    <col min="2564" max="2564" width="9.6640625" customWidth="1"/>
    <col min="2565" max="2565" width="12" customWidth="1"/>
    <col min="2817" max="2817" width="4.33203125" customWidth="1"/>
    <col min="2818" max="2818" width="47.109375" customWidth="1"/>
    <col min="2820" max="2820" width="9.6640625" customWidth="1"/>
    <col min="2821" max="2821" width="12" customWidth="1"/>
    <col min="3073" max="3073" width="4.33203125" customWidth="1"/>
    <col min="3074" max="3074" width="47.109375" customWidth="1"/>
    <col min="3076" max="3076" width="9.6640625" customWidth="1"/>
    <col min="3077" max="3077" width="12" customWidth="1"/>
    <col min="3329" max="3329" width="4.33203125" customWidth="1"/>
    <col min="3330" max="3330" width="47.109375" customWidth="1"/>
    <col min="3332" max="3332" width="9.6640625" customWidth="1"/>
    <col min="3333" max="3333" width="12" customWidth="1"/>
    <col min="3585" max="3585" width="4.33203125" customWidth="1"/>
    <col min="3586" max="3586" width="47.109375" customWidth="1"/>
    <col min="3588" max="3588" width="9.6640625" customWidth="1"/>
    <col min="3589" max="3589" width="12" customWidth="1"/>
    <col min="3841" max="3841" width="4.33203125" customWidth="1"/>
    <col min="3842" max="3842" width="47.109375" customWidth="1"/>
    <col min="3844" max="3844" width="9.6640625" customWidth="1"/>
    <col min="3845" max="3845" width="12" customWidth="1"/>
    <col min="4097" max="4097" width="4.33203125" customWidth="1"/>
    <col min="4098" max="4098" width="47.109375" customWidth="1"/>
    <col min="4100" max="4100" width="9.6640625" customWidth="1"/>
    <col min="4101" max="4101" width="12" customWidth="1"/>
    <col min="4353" max="4353" width="4.33203125" customWidth="1"/>
    <col min="4354" max="4354" width="47.109375" customWidth="1"/>
    <col min="4356" max="4356" width="9.6640625" customWidth="1"/>
    <col min="4357" max="4357" width="12" customWidth="1"/>
    <col min="4609" max="4609" width="4.33203125" customWidth="1"/>
    <col min="4610" max="4610" width="47.109375" customWidth="1"/>
    <col min="4612" max="4612" width="9.6640625" customWidth="1"/>
    <col min="4613" max="4613" width="12" customWidth="1"/>
    <col min="4865" max="4865" width="4.33203125" customWidth="1"/>
    <col min="4866" max="4866" width="47.109375" customWidth="1"/>
    <col min="4868" max="4868" width="9.6640625" customWidth="1"/>
    <col min="4869" max="4869" width="12" customWidth="1"/>
    <col min="5121" max="5121" width="4.33203125" customWidth="1"/>
    <col min="5122" max="5122" width="47.109375" customWidth="1"/>
    <col min="5124" max="5124" width="9.6640625" customWidth="1"/>
    <col min="5125" max="5125" width="12" customWidth="1"/>
    <col min="5377" max="5377" width="4.33203125" customWidth="1"/>
    <col min="5378" max="5378" width="47.109375" customWidth="1"/>
    <col min="5380" max="5380" width="9.6640625" customWidth="1"/>
    <col min="5381" max="5381" width="12" customWidth="1"/>
    <col min="5633" max="5633" width="4.33203125" customWidth="1"/>
    <col min="5634" max="5634" width="47.109375" customWidth="1"/>
    <col min="5636" max="5636" width="9.6640625" customWidth="1"/>
    <col min="5637" max="5637" width="12" customWidth="1"/>
    <col min="5889" max="5889" width="4.33203125" customWidth="1"/>
    <col min="5890" max="5890" width="47.109375" customWidth="1"/>
    <col min="5892" max="5892" width="9.6640625" customWidth="1"/>
    <col min="5893" max="5893" width="12" customWidth="1"/>
    <col min="6145" max="6145" width="4.33203125" customWidth="1"/>
    <col min="6146" max="6146" width="47.109375" customWidth="1"/>
    <col min="6148" max="6148" width="9.6640625" customWidth="1"/>
    <col min="6149" max="6149" width="12" customWidth="1"/>
    <col min="6401" max="6401" width="4.33203125" customWidth="1"/>
    <col min="6402" max="6402" width="47.109375" customWidth="1"/>
    <col min="6404" max="6404" width="9.6640625" customWidth="1"/>
    <col min="6405" max="6405" width="12" customWidth="1"/>
    <col min="6657" max="6657" width="4.33203125" customWidth="1"/>
    <col min="6658" max="6658" width="47.109375" customWidth="1"/>
    <col min="6660" max="6660" width="9.6640625" customWidth="1"/>
    <col min="6661" max="6661" width="12" customWidth="1"/>
    <col min="6913" max="6913" width="4.33203125" customWidth="1"/>
    <col min="6914" max="6914" width="47.109375" customWidth="1"/>
    <col min="6916" max="6916" width="9.6640625" customWidth="1"/>
    <col min="6917" max="6917" width="12" customWidth="1"/>
    <col min="7169" max="7169" width="4.33203125" customWidth="1"/>
    <col min="7170" max="7170" width="47.109375" customWidth="1"/>
    <col min="7172" max="7172" width="9.6640625" customWidth="1"/>
    <col min="7173" max="7173" width="12" customWidth="1"/>
    <col min="7425" max="7425" width="4.33203125" customWidth="1"/>
    <col min="7426" max="7426" width="47.109375" customWidth="1"/>
    <col min="7428" max="7428" width="9.6640625" customWidth="1"/>
    <col min="7429" max="7429" width="12" customWidth="1"/>
    <col min="7681" max="7681" width="4.33203125" customWidth="1"/>
    <col min="7682" max="7682" width="47.109375" customWidth="1"/>
    <col min="7684" max="7684" width="9.6640625" customWidth="1"/>
    <col min="7685" max="7685" width="12" customWidth="1"/>
    <col min="7937" max="7937" width="4.33203125" customWidth="1"/>
    <col min="7938" max="7938" width="47.109375" customWidth="1"/>
    <col min="7940" max="7940" width="9.6640625" customWidth="1"/>
    <col min="7941" max="7941" width="12" customWidth="1"/>
    <col min="8193" max="8193" width="4.33203125" customWidth="1"/>
    <col min="8194" max="8194" width="47.109375" customWidth="1"/>
    <col min="8196" max="8196" width="9.6640625" customWidth="1"/>
    <col min="8197" max="8197" width="12" customWidth="1"/>
    <col min="8449" max="8449" width="4.33203125" customWidth="1"/>
    <col min="8450" max="8450" width="47.109375" customWidth="1"/>
    <col min="8452" max="8452" width="9.6640625" customWidth="1"/>
    <col min="8453" max="8453" width="12" customWidth="1"/>
    <col min="8705" max="8705" width="4.33203125" customWidth="1"/>
    <col min="8706" max="8706" width="47.109375" customWidth="1"/>
    <col min="8708" max="8708" width="9.6640625" customWidth="1"/>
    <col min="8709" max="8709" width="12" customWidth="1"/>
    <col min="8961" max="8961" width="4.33203125" customWidth="1"/>
    <col min="8962" max="8962" width="47.109375" customWidth="1"/>
    <col min="8964" max="8964" width="9.6640625" customWidth="1"/>
    <col min="8965" max="8965" width="12" customWidth="1"/>
    <col min="9217" max="9217" width="4.33203125" customWidth="1"/>
    <col min="9218" max="9218" width="47.109375" customWidth="1"/>
    <col min="9220" max="9220" width="9.6640625" customWidth="1"/>
    <col min="9221" max="9221" width="12" customWidth="1"/>
    <col min="9473" max="9473" width="4.33203125" customWidth="1"/>
    <col min="9474" max="9474" width="47.109375" customWidth="1"/>
    <col min="9476" max="9476" width="9.6640625" customWidth="1"/>
    <col min="9477" max="9477" width="12" customWidth="1"/>
    <col min="9729" max="9729" width="4.33203125" customWidth="1"/>
    <col min="9730" max="9730" width="47.109375" customWidth="1"/>
    <col min="9732" max="9732" width="9.6640625" customWidth="1"/>
    <col min="9733" max="9733" width="12" customWidth="1"/>
    <col min="9985" max="9985" width="4.33203125" customWidth="1"/>
    <col min="9986" max="9986" width="47.109375" customWidth="1"/>
    <col min="9988" max="9988" width="9.6640625" customWidth="1"/>
    <col min="9989" max="9989" width="12" customWidth="1"/>
    <col min="10241" max="10241" width="4.33203125" customWidth="1"/>
    <col min="10242" max="10242" width="47.109375" customWidth="1"/>
    <col min="10244" max="10244" width="9.6640625" customWidth="1"/>
    <col min="10245" max="10245" width="12" customWidth="1"/>
    <col min="10497" max="10497" width="4.33203125" customWidth="1"/>
    <col min="10498" max="10498" width="47.109375" customWidth="1"/>
    <col min="10500" max="10500" width="9.6640625" customWidth="1"/>
    <col min="10501" max="10501" width="12" customWidth="1"/>
    <col min="10753" max="10753" width="4.33203125" customWidth="1"/>
    <col min="10754" max="10754" width="47.109375" customWidth="1"/>
    <col min="10756" max="10756" width="9.6640625" customWidth="1"/>
    <col min="10757" max="10757" width="12" customWidth="1"/>
    <col min="11009" max="11009" width="4.33203125" customWidth="1"/>
    <col min="11010" max="11010" width="47.109375" customWidth="1"/>
    <col min="11012" max="11012" width="9.6640625" customWidth="1"/>
    <col min="11013" max="11013" width="12" customWidth="1"/>
    <col min="11265" max="11265" width="4.33203125" customWidth="1"/>
    <col min="11266" max="11266" width="47.109375" customWidth="1"/>
    <col min="11268" max="11268" width="9.6640625" customWidth="1"/>
    <col min="11269" max="11269" width="12" customWidth="1"/>
    <col min="11521" max="11521" width="4.33203125" customWidth="1"/>
    <col min="11522" max="11522" width="47.109375" customWidth="1"/>
    <col min="11524" max="11524" width="9.6640625" customWidth="1"/>
    <col min="11525" max="11525" width="12" customWidth="1"/>
    <col min="11777" max="11777" width="4.33203125" customWidth="1"/>
    <col min="11778" max="11778" width="47.109375" customWidth="1"/>
    <col min="11780" max="11780" width="9.6640625" customWidth="1"/>
    <col min="11781" max="11781" width="12" customWidth="1"/>
    <col min="12033" max="12033" width="4.33203125" customWidth="1"/>
    <col min="12034" max="12034" width="47.109375" customWidth="1"/>
    <col min="12036" max="12036" width="9.6640625" customWidth="1"/>
    <col min="12037" max="12037" width="12" customWidth="1"/>
    <col min="12289" max="12289" width="4.33203125" customWidth="1"/>
    <col min="12290" max="12290" width="47.109375" customWidth="1"/>
    <col min="12292" max="12292" width="9.6640625" customWidth="1"/>
    <col min="12293" max="12293" width="12" customWidth="1"/>
    <col min="12545" max="12545" width="4.33203125" customWidth="1"/>
    <col min="12546" max="12546" width="47.109375" customWidth="1"/>
    <col min="12548" max="12548" width="9.6640625" customWidth="1"/>
    <col min="12549" max="12549" width="12" customWidth="1"/>
    <col min="12801" max="12801" width="4.33203125" customWidth="1"/>
    <col min="12802" max="12802" width="47.109375" customWidth="1"/>
    <col min="12804" max="12804" width="9.6640625" customWidth="1"/>
    <col min="12805" max="12805" width="12" customWidth="1"/>
    <col min="13057" max="13057" width="4.33203125" customWidth="1"/>
    <col min="13058" max="13058" width="47.109375" customWidth="1"/>
    <col min="13060" max="13060" width="9.6640625" customWidth="1"/>
    <col min="13061" max="13061" width="12" customWidth="1"/>
    <col min="13313" max="13313" width="4.33203125" customWidth="1"/>
    <col min="13314" max="13314" width="47.109375" customWidth="1"/>
    <col min="13316" max="13316" width="9.6640625" customWidth="1"/>
    <col min="13317" max="13317" width="12" customWidth="1"/>
    <col min="13569" max="13569" width="4.33203125" customWidth="1"/>
    <col min="13570" max="13570" width="47.109375" customWidth="1"/>
    <col min="13572" max="13572" width="9.6640625" customWidth="1"/>
    <col min="13573" max="13573" width="12" customWidth="1"/>
    <col min="13825" max="13825" width="4.33203125" customWidth="1"/>
    <col min="13826" max="13826" width="47.109375" customWidth="1"/>
    <col min="13828" max="13828" width="9.6640625" customWidth="1"/>
    <col min="13829" max="13829" width="12" customWidth="1"/>
    <col min="14081" max="14081" width="4.33203125" customWidth="1"/>
    <col min="14082" max="14082" width="47.109375" customWidth="1"/>
    <col min="14084" max="14084" width="9.6640625" customWidth="1"/>
    <col min="14085" max="14085" width="12" customWidth="1"/>
    <col min="14337" max="14337" width="4.33203125" customWidth="1"/>
    <col min="14338" max="14338" width="47.109375" customWidth="1"/>
    <col min="14340" max="14340" width="9.6640625" customWidth="1"/>
    <col min="14341" max="14341" width="12" customWidth="1"/>
    <col min="14593" max="14593" width="4.33203125" customWidth="1"/>
    <col min="14594" max="14594" width="47.109375" customWidth="1"/>
    <col min="14596" max="14596" width="9.6640625" customWidth="1"/>
    <col min="14597" max="14597" width="12" customWidth="1"/>
    <col min="14849" max="14849" width="4.33203125" customWidth="1"/>
    <col min="14850" max="14850" width="47.109375" customWidth="1"/>
    <col min="14852" max="14852" width="9.6640625" customWidth="1"/>
    <col min="14853" max="14853" width="12" customWidth="1"/>
    <col min="15105" max="15105" width="4.33203125" customWidth="1"/>
    <col min="15106" max="15106" width="47.109375" customWidth="1"/>
    <col min="15108" max="15108" width="9.6640625" customWidth="1"/>
    <col min="15109" max="15109" width="12" customWidth="1"/>
    <col min="15361" max="15361" width="4.33203125" customWidth="1"/>
    <col min="15362" max="15362" width="47.109375" customWidth="1"/>
    <col min="15364" max="15364" width="9.6640625" customWidth="1"/>
    <col min="15365" max="15365" width="12" customWidth="1"/>
    <col min="15617" max="15617" width="4.33203125" customWidth="1"/>
    <col min="15618" max="15618" width="47.109375" customWidth="1"/>
    <col min="15620" max="15620" width="9.6640625" customWidth="1"/>
    <col min="15621" max="15621" width="12" customWidth="1"/>
    <col min="15873" max="15873" width="4.33203125" customWidth="1"/>
    <col min="15874" max="15874" width="47.109375" customWidth="1"/>
    <col min="15876" max="15876" width="9.6640625" customWidth="1"/>
    <col min="15877" max="15877" width="12" customWidth="1"/>
    <col min="16129" max="16129" width="4.33203125" customWidth="1"/>
    <col min="16130" max="16130" width="47.109375" customWidth="1"/>
    <col min="16132" max="16132" width="9.6640625" customWidth="1"/>
    <col min="16133" max="16133" width="12" customWidth="1"/>
  </cols>
  <sheetData>
    <row r="1" spans="1:11" ht="21" x14ac:dyDescent="0.4">
      <c r="A1" s="284" t="s">
        <v>71</v>
      </c>
      <c r="B1" s="284"/>
      <c r="C1" s="284"/>
      <c r="D1" s="284"/>
      <c r="E1" s="284"/>
      <c r="F1" s="284"/>
      <c r="G1" s="284"/>
      <c r="H1" s="284"/>
    </row>
    <row r="2" spans="1:11" x14ac:dyDescent="0.3">
      <c r="A2" s="5" t="s">
        <v>100</v>
      </c>
    </row>
    <row r="3" spans="1:11" s="18" customFormat="1" x14ac:dyDescent="0.3">
      <c r="A3" s="51"/>
      <c r="C3" s="143"/>
      <c r="D3" s="142" t="s">
        <v>62</v>
      </c>
      <c r="E3" s="218" t="s">
        <v>63</v>
      </c>
      <c r="F3" s="218"/>
      <c r="G3" s="218"/>
      <c r="H3" s="218"/>
      <c r="I3" s="218"/>
      <c r="J3" s="166"/>
      <c r="K3" s="166"/>
    </row>
    <row r="4" spans="1:11" s="18" customFormat="1" ht="15.6" x14ac:dyDescent="0.3">
      <c r="A4" s="51"/>
      <c r="B4" s="142" t="s">
        <v>61</v>
      </c>
      <c r="C4" s="143"/>
      <c r="D4" s="142" t="s">
        <v>64</v>
      </c>
      <c r="E4" s="152" t="s">
        <v>65</v>
      </c>
      <c r="F4" s="152" t="s">
        <v>66</v>
      </c>
      <c r="G4" s="152" t="s">
        <v>67</v>
      </c>
      <c r="H4" s="152" t="s">
        <v>68</v>
      </c>
      <c r="I4" s="152" t="s">
        <v>82</v>
      </c>
      <c r="J4" s="152" t="s">
        <v>118</v>
      </c>
      <c r="K4" s="152" t="s">
        <v>119</v>
      </c>
    </row>
    <row r="5" spans="1:11" ht="18" x14ac:dyDescent="0.35">
      <c r="D5" s="285" t="s">
        <v>81</v>
      </c>
      <c r="E5" s="285"/>
      <c r="F5" s="285"/>
      <c r="G5" s="285"/>
      <c r="H5" s="285"/>
      <c r="I5" s="285"/>
      <c r="J5" s="167"/>
      <c r="K5" s="167"/>
    </row>
    <row r="6" spans="1:11" x14ac:dyDescent="0.3">
      <c r="A6" s="53" t="s">
        <v>90</v>
      </c>
      <c r="C6" s="63"/>
    </row>
    <row r="7" spans="1:11" x14ac:dyDescent="0.3">
      <c r="B7" t="s">
        <v>72</v>
      </c>
      <c r="C7" s="63" t="s">
        <v>74</v>
      </c>
      <c r="D7" s="142">
        <v>29</v>
      </c>
      <c r="E7" s="162">
        <v>0.41666666666666669</v>
      </c>
      <c r="F7" s="163"/>
      <c r="G7" s="163"/>
      <c r="H7" s="163"/>
      <c r="I7" s="163"/>
      <c r="J7" s="163"/>
      <c r="K7" s="163"/>
    </row>
    <row r="8" spans="1:11" x14ac:dyDescent="0.3">
      <c r="B8" t="s">
        <v>73</v>
      </c>
      <c r="C8" s="63" t="s">
        <v>74</v>
      </c>
      <c r="D8" s="142">
        <v>24</v>
      </c>
      <c r="E8" s="162">
        <v>0.5625</v>
      </c>
      <c r="F8" s="163"/>
      <c r="G8" s="163"/>
      <c r="H8" s="163"/>
      <c r="I8" s="163"/>
      <c r="J8" s="163"/>
      <c r="K8" s="163"/>
    </row>
    <row r="9" spans="1:11" x14ac:dyDescent="0.3">
      <c r="B9" t="s">
        <v>69</v>
      </c>
      <c r="C9" s="63" t="s">
        <v>117</v>
      </c>
      <c r="D9" s="142">
        <v>31</v>
      </c>
      <c r="E9" s="164" t="s">
        <v>94</v>
      </c>
      <c r="F9" s="164" t="s">
        <v>95</v>
      </c>
      <c r="G9" s="163"/>
      <c r="H9" s="163"/>
      <c r="I9" s="163"/>
      <c r="J9" s="163"/>
      <c r="K9" s="163"/>
    </row>
    <row r="10" spans="1:11" x14ac:dyDescent="0.3">
      <c r="B10" t="s">
        <v>75</v>
      </c>
      <c r="C10" s="63" t="s">
        <v>117</v>
      </c>
      <c r="D10" s="142">
        <v>62</v>
      </c>
      <c r="E10" s="162">
        <v>0.54166666666666663</v>
      </c>
      <c r="F10" s="162">
        <v>0.58333333333333337</v>
      </c>
      <c r="G10" s="162">
        <v>0.625</v>
      </c>
      <c r="H10" s="162">
        <v>0.66666666666666663</v>
      </c>
      <c r="I10" s="163"/>
      <c r="J10" s="163"/>
      <c r="K10" s="163"/>
    </row>
    <row r="11" spans="1:11" x14ac:dyDescent="0.3">
      <c r="B11" t="s">
        <v>78</v>
      </c>
      <c r="C11" s="63" t="s">
        <v>76</v>
      </c>
      <c r="D11" s="142">
        <v>11</v>
      </c>
      <c r="E11" s="162">
        <v>0.41666666666666669</v>
      </c>
      <c r="F11" s="163"/>
      <c r="G11" s="163"/>
      <c r="H11" s="163"/>
      <c r="I11" s="163"/>
      <c r="J11" s="163"/>
      <c r="K11" s="163"/>
    </row>
    <row r="12" spans="1:11" x14ac:dyDescent="0.3">
      <c r="A12" s="53" t="s">
        <v>91</v>
      </c>
      <c r="C12" s="63"/>
      <c r="E12" s="161"/>
      <c r="F12" s="161"/>
      <c r="G12" s="161"/>
      <c r="H12" s="161"/>
      <c r="I12" s="161"/>
      <c r="J12" s="166"/>
      <c r="K12" s="166"/>
    </row>
    <row r="13" spans="1:11" x14ac:dyDescent="0.3">
      <c r="B13" t="s">
        <v>121</v>
      </c>
      <c r="C13" s="63" t="s">
        <v>74</v>
      </c>
      <c r="D13" s="142">
        <v>64</v>
      </c>
      <c r="E13" s="162">
        <v>0.375</v>
      </c>
      <c r="F13" s="162">
        <v>0.44791666666666669</v>
      </c>
      <c r="G13" s="163"/>
      <c r="H13" s="163"/>
      <c r="I13" s="163"/>
      <c r="J13" s="163"/>
      <c r="K13" s="163"/>
    </row>
    <row r="14" spans="1:11" x14ac:dyDescent="0.3">
      <c r="B14" t="s">
        <v>70</v>
      </c>
      <c r="C14" s="63" t="s">
        <v>117</v>
      </c>
      <c r="D14" s="142">
        <v>27</v>
      </c>
      <c r="E14" s="162">
        <v>0.375</v>
      </c>
      <c r="F14" s="162">
        <v>0.39583333333333331</v>
      </c>
      <c r="G14" s="162">
        <v>0.41666666666666669</v>
      </c>
      <c r="H14" s="162">
        <v>0.4375</v>
      </c>
      <c r="I14" s="164" t="s">
        <v>98</v>
      </c>
      <c r="J14" s="164" t="s">
        <v>116</v>
      </c>
      <c r="K14" s="164" t="s">
        <v>97</v>
      </c>
    </row>
    <row r="15" spans="1:11" x14ac:dyDescent="0.3">
      <c r="B15" t="s">
        <v>77</v>
      </c>
      <c r="C15" s="63" t="s">
        <v>74</v>
      </c>
      <c r="D15" s="142">
        <v>39</v>
      </c>
      <c r="E15" s="162">
        <v>0.58333333333333337</v>
      </c>
      <c r="F15" s="163"/>
      <c r="G15" s="163"/>
      <c r="H15" s="163"/>
      <c r="I15" s="163"/>
      <c r="J15" s="163"/>
      <c r="K15" s="163"/>
    </row>
    <row r="16" spans="1:11" x14ac:dyDescent="0.3">
      <c r="B16" t="s">
        <v>79</v>
      </c>
      <c r="C16" s="63" t="s">
        <v>76</v>
      </c>
      <c r="D16" s="142">
        <v>10</v>
      </c>
      <c r="E16" s="162">
        <v>0.41666666666666669</v>
      </c>
      <c r="F16" s="163"/>
      <c r="G16" s="163"/>
      <c r="H16" s="163"/>
      <c r="I16" s="163"/>
      <c r="J16" s="163"/>
      <c r="K16" s="163"/>
    </row>
    <row r="17" spans="3:3" x14ac:dyDescent="0.3">
      <c r="C17" s="63"/>
    </row>
    <row r="18" spans="3:3" x14ac:dyDescent="0.3">
      <c r="C18" s="63"/>
    </row>
    <row r="19" spans="3:3" x14ac:dyDescent="0.3">
      <c r="C19" s="63"/>
    </row>
    <row r="20" spans="3:3" x14ac:dyDescent="0.3">
      <c r="C20" s="63"/>
    </row>
    <row r="21" spans="3:3" x14ac:dyDescent="0.3">
      <c r="C21" s="63"/>
    </row>
    <row r="22" spans="3:3" x14ac:dyDescent="0.3">
      <c r="C22" s="63"/>
    </row>
  </sheetData>
  <mergeCells count="3">
    <mergeCell ref="A1:H1"/>
    <mergeCell ref="D5:I5"/>
    <mergeCell ref="E3:I3"/>
  </mergeCells>
  <pageMargins left="0.7" right="0.7" top="0.75" bottom="0.75" header="0.3" footer="0.3"/>
  <pageSetup paperSize="9" orientation="landscape" r:id="rId1"/>
  <ignoredErrors>
    <ignoredError sqref="F11:F1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2</vt:i4>
      </vt:variant>
    </vt:vector>
  </HeadingPairs>
  <TitlesOfParts>
    <vt:vector size="5" baseType="lpstr">
      <vt:lpstr>Arvuline</vt:lpstr>
      <vt:lpstr>Kohajaotused</vt:lpstr>
      <vt:lpstr>Ajakava</vt:lpstr>
      <vt:lpstr>Arvuline!Prindiala</vt:lpstr>
      <vt:lpstr>Kohajaotused!Prindiala</vt:lpstr>
    </vt:vector>
  </TitlesOfParts>
  <Company>Hunter Repacker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Snaiper</cp:lastModifiedBy>
  <cp:lastPrinted>2018-05-15T09:55:11Z</cp:lastPrinted>
  <dcterms:created xsi:type="dcterms:W3CDTF">2013-04-24T08:37:04Z</dcterms:created>
  <dcterms:modified xsi:type="dcterms:W3CDTF">2018-05-16T06:22:50Z</dcterms:modified>
</cp:coreProperties>
</file>