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6380" windowHeight="8200" tabRatio="989" firstSheet="2" activeTab="7"/>
  </bookViews>
  <sheets>
    <sheet name="40l õ.püstol P, T" sheetId="1" r:id="rId1"/>
    <sheet name="40l õ.püss P, T" sheetId="2" r:id="rId2"/>
    <sheet name="20 l. õhupüssist, toelt" sheetId="3" r:id="rId3"/>
    <sheet name="30l. ringmärki P, T" sheetId="4" r:id="rId4"/>
    <sheet name="30l. ilmuv märk P, T" sheetId="5" r:id="rId5"/>
    <sheet name="3x10 " sheetId="6" r:id="rId6"/>
    <sheet name="30 l lamades T" sheetId="7" r:id="rId7"/>
    <sheet name="30 l lamades P" sheetId="8" r:id="rId8"/>
    <sheet name="zürii" sheetId="9" r:id="rId9"/>
  </sheets>
  <definedNames>
    <definedName name="_xlnm.Print_Area" localSheetId="5">'3x10 '!$A$1:$N$25</definedName>
    <definedName name="_xlnm.Print_Area" localSheetId="8">zürii!$A$1:$D$30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I8" i="8"/>
  <c r="I9" i="8"/>
  <c r="I10" i="8"/>
  <c r="I11" i="8"/>
  <c r="I12" i="8"/>
  <c r="I13" i="8"/>
  <c r="I14" i="8"/>
  <c r="I8" i="7"/>
  <c r="I9" i="7"/>
  <c r="I10" i="7"/>
  <c r="I11" i="7"/>
  <c r="I12" i="7"/>
  <c r="I13" i="7"/>
  <c r="I14" i="7"/>
  <c r="I8" i="5"/>
  <c r="I9" i="5"/>
  <c r="I10" i="5"/>
  <c r="I11" i="5"/>
  <c r="I19" i="5"/>
  <c r="I20" i="5"/>
  <c r="I7" i="4"/>
  <c r="I8" i="4"/>
  <c r="I9" i="4"/>
  <c r="I10" i="4"/>
  <c r="I18" i="4"/>
  <c r="I19" i="4"/>
  <c r="I20" i="4"/>
  <c r="I21" i="4"/>
  <c r="I7" i="6"/>
  <c r="I8" i="6"/>
  <c r="I9" i="6"/>
  <c r="I10" i="6"/>
  <c r="I11" i="6"/>
  <c r="I18" i="6"/>
  <c r="I19" i="6"/>
  <c r="J8" i="2"/>
  <c r="J9" i="2"/>
  <c r="J10" i="2"/>
  <c r="J11" i="2"/>
  <c r="J12" i="2"/>
  <c r="J13" i="2"/>
  <c r="J19" i="2"/>
  <c r="J20" i="2"/>
  <c r="J21" i="2"/>
  <c r="J22" i="2"/>
  <c r="J23" i="2"/>
  <c r="J8" i="1"/>
  <c r="J9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<sst xmlns="http://schemas.openxmlformats.org/spreadsheetml/2006/main" count="431" uniqueCount="126">
  <si>
    <t>Põlva Spordikooli XXXI lahtised  meistrivõistlused laskmises</t>
  </si>
  <si>
    <t>04.-05.03.2017 Põlva</t>
  </si>
  <si>
    <t>40l Õhupüstol Poisid</t>
  </si>
  <si>
    <t>Koht</t>
  </si>
  <si>
    <t>Eesnimi</t>
  </si>
  <si>
    <t>Perekonnanimi</t>
  </si>
  <si>
    <t>S.a.</t>
  </si>
  <si>
    <t>Klubi</t>
  </si>
  <si>
    <t>Seeriad</t>
  </si>
  <si>
    <t>Summa</t>
  </si>
  <si>
    <t>Klass</t>
  </si>
  <si>
    <t>I</t>
  </si>
  <si>
    <t>Kristjan</t>
  </si>
  <si>
    <t>KOOSAPOEG</t>
  </si>
  <si>
    <t>Põlva SK</t>
  </si>
  <si>
    <t>II</t>
  </si>
  <si>
    <t>Taavi</t>
  </si>
  <si>
    <t>ILVES</t>
  </si>
  <si>
    <t>40l Õhupüstol Tüdrukud</t>
  </si>
  <si>
    <t>Õnne-Liisi</t>
  </si>
  <si>
    <t>VIIDAS</t>
  </si>
  <si>
    <t>Ülenurme GSK</t>
  </si>
  <si>
    <t xml:space="preserve">Helle </t>
  </si>
  <si>
    <t>LEIS</t>
  </si>
  <si>
    <t>III</t>
  </si>
  <si>
    <t>Hanna Renata</t>
  </si>
  <si>
    <t>KOTTISE</t>
  </si>
  <si>
    <t xml:space="preserve">Kelly </t>
  </si>
  <si>
    <t>ELIAS</t>
  </si>
  <si>
    <t>Marielle</t>
  </si>
  <si>
    <t>SÄREL</t>
  </si>
  <si>
    <t>Triinu</t>
  </si>
  <si>
    <t>MÄEMETS</t>
  </si>
  <si>
    <t>Elva LSK</t>
  </si>
  <si>
    <t>Doris</t>
  </si>
  <si>
    <t>SÜLD</t>
  </si>
  <si>
    <t>Eliis</t>
  </si>
  <si>
    <t>GRIGOR</t>
  </si>
  <si>
    <t>40l Õhupüss Poisid</t>
  </si>
  <si>
    <t>Siim Christian</t>
  </si>
  <si>
    <t>REPPO-SIREL</t>
  </si>
  <si>
    <t>Lauri</t>
  </si>
  <si>
    <t>LOPP</t>
  </si>
  <si>
    <t xml:space="preserve">III </t>
  </si>
  <si>
    <t>Sten</t>
  </si>
  <si>
    <t>NARUSON</t>
  </si>
  <si>
    <t>Greg-Mattias</t>
  </si>
  <si>
    <t>MURUMETS</t>
  </si>
  <si>
    <t>Manfred</t>
  </si>
  <si>
    <t>KUKK</t>
  </si>
  <si>
    <t>Robin</t>
  </si>
  <si>
    <t>PÕVVAT</t>
  </si>
  <si>
    <t>40l Õhupüss Tüdrukud</t>
  </si>
  <si>
    <t>Marianne</t>
  </si>
  <si>
    <t>TAVITS</t>
  </si>
  <si>
    <t>Ele</t>
  </si>
  <si>
    <t>LOOT</t>
  </si>
  <si>
    <t>Marleen</t>
  </si>
  <si>
    <t>RIISAAR</t>
  </si>
  <si>
    <t>Olivia-Stella</t>
  </si>
  <si>
    <t>SALM</t>
  </si>
  <si>
    <t>MäLK</t>
  </si>
  <si>
    <t>Adele Karolina</t>
  </si>
  <si>
    <t>KÕRE</t>
  </si>
  <si>
    <t xml:space="preserve">20 lasku õhupüssist toelt </t>
  </si>
  <si>
    <t xml:space="preserve">Marielle </t>
  </si>
  <si>
    <t>Alonso</t>
  </si>
  <si>
    <t>LILLEMÄE</t>
  </si>
  <si>
    <t xml:space="preserve">Harri </t>
  </si>
  <si>
    <t>SIKKA</t>
  </si>
  <si>
    <t>Märt</t>
  </si>
  <si>
    <t>HELMOJA</t>
  </si>
  <si>
    <t>Martin Silver</t>
  </si>
  <si>
    <t>SAAREMÄE</t>
  </si>
  <si>
    <t>Marius</t>
  </si>
  <si>
    <t>KAHRE</t>
  </si>
  <si>
    <t>Revo</t>
  </si>
  <si>
    <t>HOLTS</t>
  </si>
  <si>
    <t>Karl Richard</t>
  </si>
  <si>
    <t>LEPASTE</t>
  </si>
  <si>
    <t>Hannes</t>
  </si>
  <si>
    <t>PÕLLUVEER</t>
  </si>
  <si>
    <t>Jüri</t>
  </si>
  <si>
    <t>KAMJA</t>
  </si>
  <si>
    <t>30 lasku ringmärki tüdrukud</t>
  </si>
  <si>
    <t>*</t>
  </si>
  <si>
    <t>Helle</t>
  </si>
  <si>
    <t>Kelly</t>
  </si>
  <si>
    <t>30 lasku ringmärki poisid</t>
  </si>
  <si>
    <t xml:space="preserve">Kristjan </t>
  </si>
  <si>
    <t>30 lasku ilmuv märk tüdrukud</t>
  </si>
  <si>
    <t>30 lasku ilmuv märk poisid</t>
  </si>
  <si>
    <t>3x10 l Standard  Poisid</t>
  </si>
  <si>
    <t>Põ</t>
  </si>
  <si>
    <t>La</t>
  </si>
  <si>
    <t>Pü</t>
  </si>
  <si>
    <t xml:space="preserve">Sten </t>
  </si>
  <si>
    <t>3x10l Standard Tüdrukud</t>
  </si>
  <si>
    <t>Karita</t>
  </si>
  <si>
    <t>ERS</t>
  </si>
  <si>
    <t>30 lasku Lamades Tüdrukud</t>
  </si>
  <si>
    <t xml:space="preserve">Karita </t>
  </si>
  <si>
    <t>4.</t>
  </si>
  <si>
    <t>Emily</t>
  </si>
  <si>
    <t>MALKUS</t>
  </si>
  <si>
    <t>5.</t>
  </si>
  <si>
    <t>6.</t>
  </si>
  <si>
    <t>7.</t>
  </si>
  <si>
    <t>30 l lamades Poisid</t>
  </si>
  <si>
    <t xml:space="preserve">Robin </t>
  </si>
  <si>
    <t>Võistluste žürii</t>
  </si>
  <si>
    <t>Žürii esimees</t>
  </si>
  <si>
    <t>Anne Vasarik</t>
  </si>
  <si>
    <t>Liikmed</t>
  </si>
  <si>
    <t>Ain Kattai</t>
  </si>
  <si>
    <t>Viktor Ovtšinnikov</t>
  </si>
  <si>
    <t>Klassifikatsiooni žürii</t>
  </si>
  <si>
    <t>Esimees</t>
  </si>
  <si>
    <t>Tõnu Russka</t>
  </si>
  <si>
    <t>Mariliis Tiisler</t>
  </si>
  <si>
    <t>Tamar Tirp</t>
  </si>
  <si>
    <t>Maire Tiisler</t>
  </si>
  <si>
    <t>Kohtunikud</t>
  </si>
  <si>
    <t>50m tulejoon</t>
  </si>
  <si>
    <t>25m tulejoon</t>
  </si>
  <si>
    <t>10m tulejoon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</si>
</sst>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u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"/>
    </font>
    <font>
      <b/>
      <sz val="11"/>
      <name val="Arial"/>
      <family val="2"/>
      <charset val="186"/>
    </font>
    <font>
      <sz val="10.5"/>
      <color indexed="8"/>
      <name val="Verdana"/>
      <family val="2"/>
      <charset val="1"/>
    </font>
    <font>
      <sz val="10.5"/>
      <color indexed="8"/>
      <name val="Times New Roman"/>
      <family val="1"/>
      <charset val="1"/>
    </font>
    <font>
      <sz val="12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workbookViewId="0">
      <selection activeCell="M18" sqref="M18"/>
    </sheetView>
  </sheetViews>
  <sheetFormatPr baseColWidth="10" defaultColWidth="8.83203125" defaultRowHeight="13" x14ac:dyDescent="0.15"/>
  <cols>
    <col min="1" max="1" width="4.83203125" customWidth="1"/>
    <col min="2" max="2" width="13.33203125" customWidth="1"/>
    <col min="3" max="3" width="14.33203125" customWidth="1"/>
    <col min="4" max="4" width="5.6640625" customWidth="1"/>
    <col min="5" max="5" width="13.6640625" customWidth="1"/>
    <col min="6" max="9" width="3.83203125" customWidth="1"/>
    <col min="10" max="10" width="7.6640625" customWidth="1"/>
    <col min="11" max="11" width="5.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2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3" t="s">
        <v>8</v>
      </c>
      <c r="G6" s="33"/>
      <c r="H6" s="33"/>
      <c r="I6" s="33"/>
      <c r="J6" s="3" t="s">
        <v>9</v>
      </c>
      <c r="K6" s="3" t="s">
        <v>10</v>
      </c>
      <c r="L6" s="5"/>
      <c r="M6" s="5"/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3"/>
      <c r="B7" s="3"/>
      <c r="C7" s="3"/>
      <c r="D7" s="3"/>
      <c r="E7" s="3"/>
      <c r="F7" s="4"/>
      <c r="G7" s="4"/>
      <c r="H7" s="4"/>
      <c r="I7" s="4"/>
      <c r="J7" s="3"/>
      <c r="K7" s="3"/>
      <c r="L7" s="5"/>
      <c r="M7" s="5"/>
      <c r="N7" s="5"/>
      <c r="O7" s="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11</v>
      </c>
      <c r="B8" s="7" t="s">
        <v>12</v>
      </c>
      <c r="C8" s="7" t="s">
        <v>13</v>
      </c>
      <c r="D8" s="8">
        <v>2002</v>
      </c>
      <c r="E8" s="9" t="s">
        <v>14</v>
      </c>
      <c r="F8" s="8">
        <v>88</v>
      </c>
      <c r="G8" s="8">
        <v>85</v>
      </c>
      <c r="H8" s="8">
        <v>88</v>
      </c>
      <c r="I8" s="8">
        <v>81</v>
      </c>
      <c r="J8" s="10">
        <f>SUM('40l õ.püstol P, T'!F8:I8)</f>
        <v>342</v>
      </c>
      <c r="K8" s="8" t="s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15</v>
      </c>
      <c r="B9" s="7" t="s">
        <v>16</v>
      </c>
      <c r="C9" s="7" t="s">
        <v>17</v>
      </c>
      <c r="D9" s="8">
        <v>2002</v>
      </c>
      <c r="E9" s="9" t="s">
        <v>14</v>
      </c>
      <c r="F9" s="8">
        <v>62</v>
      </c>
      <c r="G9" s="8">
        <v>61</v>
      </c>
      <c r="H9" s="8">
        <v>67</v>
      </c>
      <c r="I9" s="8">
        <v>64</v>
      </c>
      <c r="J9" s="10">
        <f>SUM('40l õ.püstol P, T'!F9:I9)</f>
        <v>254</v>
      </c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/>
      <c r="B10" s="7"/>
      <c r="C10" s="7"/>
      <c r="D10" s="8"/>
      <c r="E10" s="9"/>
      <c r="F10" s="8"/>
      <c r="G10" s="8"/>
      <c r="H10" s="8"/>
      <c r="I10" s="8"/>
      <c r="J10" s="10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/>
      <c r="B11" s="9"/>
      <c r="C11" s="9"/>
      <c r="D11" s="8"/>
      <c r="E11" s="9"/>
      <c r="F11" s="8"/>
      <c r="G11" s="8"/>
      <c r="H11" s="8"/>
      <c r="I11" s="8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2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33" t="s">
        <v>8</v>
      </c>
      <c r="G13" s="33"/>
      <c r="H13" s="33"/>
      <c r="I13" s="33"/>
      <c r="J13" s="3" t="s">
        <v>9</v>
      </c>
      <c r="K13" s="3" t="s">
        <v>10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6" t="s">
        <v>11</v>
      </c>
      <c r="B14" s="11" t="s">
        <v>19</v>
      </c>
      <c r="C14" s="11" t="s">
        <v>20</v>
      </c>
      <c r="D14" s="12">
        <v>2000</v>
      </c>
      <c r="E14" s="13" t="s">
        <v>21</v>
      </c>
      <c r="F14" s="12">
        <v>85</v>
      </c>
      <c r="G14" s="12">
        <v>88</v>
      </c>
      <c r="H14" s="12">
        <v>84</v>
      </c>
      <c r="I14" s="12">
        <v>91</v>
      </c>
      <c r="J14" s="6">
        <f>SUM('40l õ.püstol P, T'!F14:I14)</f>
        <v>348</v>
      </c>
      <c r="K14" s="5" t="s">
        <v>15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6" t="s">
        <v>15</v>
      </c>
      <c r="B15" s="14" t="s">
        <v>22</v>
      </c>
      <c r="C15" s="11" t="s">
        <v>23</v>
      </c>
      <c r="D15" s="5">
        <v>1999</v>
      </c>
      <c r="E15" s="15" t="s">
        <v>14</v>
      </c>
      <c r="F15" s="5">
        <v>82</v>
      </c>
      <c r="G15" s="5">
        <v>88</v>
      </c>
      <c r="H15" s="5">
        <v>82</v>
      </c>
      <c r="I15" s="5">
        <v>91</v>
      </c>
      <c r="J15" s="6">
        <f>SUM('40l õ.püstol P, T'!F15:I15)</f>
        <v>343</v>
      </c>
      <c r="K15" s="5" t="s">
        <v>15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6" t="s">
        <v>24</v>
      </c>
      <c r="B16" s="16" t="s">
        <v>25</v>
      </c>
      <c r="C16" s="16" t="s">
        <v>26</v>
      </c>
      <c r="D16" s="5">
        <v>2001</v>
      </c>
      <c r="E16" s="15" t="s">
        <v>14</v>
      </c>
      <c r="F16" s="5">
        <v>88</v>
      </c>
      <c r="G16" s="5">
        <v>82</v>
      </c>
      <c r="H16" s="5">
        <v>85</v>
      </c>
      <c r="I16" s="5">
        <v>79</v>
      </c>
      <c r="J16" s="6">
        <f>SUM('40l õ.püstol P, T'!F16:I16)</f>
        <v>334</v>
      </c>
      <c r="K16" s="8" t="s">
        <v>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1" ht="16" x14ac:dyDescent="0.2">
      <c r="A17" s="6">
        <v>4</v>
      </c>
      <c r="B17" s="1" t="s">
        <v>27</v>
      </c>
      <c r="C17" s="1" t="s">
        <v>28</v>
      </c>
      <c r="D17" s="5">
        <v>2001</v>
      </c>
      <c r="E17" s="17" t="s">
        <v>14</v>
      </c>
      <c r="F17" s="5">
        <v>87</v>
      </c>
      <c r="G17" s="5">
        <v>82</v>
      </c>
      <c r="H17" s="5">
        <v>83</v>
      </c>
      <c r="I17" s="5">
        <v>80</v>
      </c>
      <c r="J17" s="6">
        <f>SUM('40l õ.püstol P, T'!F17:I17)</f>
        <v>332</v>
      </c>
      <c r="K17" s="8" t="s">
        <v>24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16" x14ac:dyDescent="0.2">
      <c r="A18" s="6">
        <v>5</v>
      </c>
      <c r="B18" s="13" t="s">
        <v>29</v>
      </c>
      <c r="C18" s="13" t="s">
        <v>30</v>
      </c>
      <c r="D18" s="12">
        <v>2004</v>
      </c>
      <c r="E18" s="17" t="s">
        <v>21</v>
      </c>
      <c r="F18" s="12">
        <v>70</v>
      </c>
      <c r="G18" s="12">
        <v>69</v>
      </c>
      <c r="H18" s="12">
        <v>70</v>
      </c>
      <c r="I18" s="12">
        <v>85</v>
      </c>
      <c r="J18" s="6">
        <f>SUM('40l õ.püstol P, T'!F18:I18)</f>
        <v>294</v>
      </c>
      <c r="K18" s="8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6">
        <v>6</v>
      </c>
      <c r="B19" s="1" t="s">
        <v>31</v>
      </c>
      <c r="C19" s="1" t="s">
        <v>32</v>
      </c>
      <c r="D19" s="5">
        <v>2000</v>
      </c>
      <c r="E19" s="15" t="s">
        <v>33</v>
      </c>
      <c r="F19" s="5">
        <v>67</v>
      </c>
      <c r="G19" s="5">
        <v>74</v>
      </c>
      <c r="H19" s="5">
        <v>82</v>
      </c>
      <c r="I19" s="5">
        <v>69</v>
      </c>
      <c r="J19" s="6">
        <f>SUM('40l õ.püstol P, T'!F19:I19)</f>
        <v>292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1" ht="16" x14ac:dyDescent="0.2">
      <c r="A20" s="6">
        <v>7</v>
      </c>
      <c r="B20" s="13" t="s">
        <v>34</v>
      </c>
      <c r="C20" s="13" t="s">
        <v>35</v>
      </c>
      <c r="D20" s="12">
        <v>2004</v>
      </c>
      <c r="E20" s="13" t="s">
        <v>21</v>
      </c>
      <c r="F20" s="12">
        <v>72</v>
      </c>
      <c r="G20" s="12">
        <v>72</v>
      </c>
      <c r="H20" s="12">
        <v>76</v>
      </c>
      <c r="I20" s="12">
        <v>63</v>
      </c>
      <c r="J20" s="6">
        <f>SUM('40l õ.püstol P, T'!F20:I20)</f>
        <v>283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1" ht="16" x14ac:dyDescent="0.2">
      <c r="A21" s="6">
        <v>8</v>
      </c>
      <c r="B21" s="13" t="s">
        <v>36</v>
      </c>
      <c r="C21" s="13" t="s">
        <v>37</v>
      </c>
      <c r="D21" s="5">
        <v>2002</v>
      </c>
      <c r="E21" s="17" t="s">
        <v>21</v>
      </c>
      <c r="F21" s="5">
        <v>42</v>
      </c>
      <c r="G21" s="5">
        <v>36</v>
      </c>
      <c r="H21" s="5">
        <v>24</v>
      </c>
      <c r="I21" s="5">
        <v>41</v>
      </c>
      <c r="J21" s="6">
        <f>SUM('40l õ.püstol P, T'!F21:I21)</f>
        <v>143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</sheetData>
  <sheetProtection selectLockedCells="1" selectUnlockedCells="1"/>
  <mergeCells count="4">
    <mergeCell ref="A1:K1"/>
    <mergeCell ref="A2:J2"/>
    <mergeCell ref="F6:I6"/>
    <mergeCell ref="F13:I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workbookViewId="0"/>
  </sheetViews>
  <sheetFormatPr baseColWidth="10" defaultColWidth="8.83203125" defaultRowHeight="13" x14ac:dyDescent="0.15"/>
  <cols>
    <col min="1" max="1" width="4.6640625" customWidth="1"/>
    <col min="2" max="2" width="16.33203125" customWidth="1"/>
    <col min="3" max="3" width="17.33203125" customWidth="1"/>
    <col min="4" max="4" width="5.6640625" customWidth="1"/>
    <col min="5" max="5" width="13.6640625" customWidth="1"/>
    <col min="6" max="9" width="3.83203125" customWidth="1"/>
    <col min="10" max="10" width="7.6640625" customWidth="1"/>
    <col min="11" max="11" width="6.664062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3" t="s">
        <v>8</v>
      </c>
      <c r="G6" s="33"/>
      <c r="H6" s="33"/>
      <c r="I6" s="33"/>
      <c r="J6" s="3" t="s">
        <v>9</v>
      </c>
      <c r="K6" s="3" t="s">
        <v>10</v>
      </c>
      <c r="L6" s="5"/>
      <c r="M6" s="5"/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3"/>
      <c r="B7" s="3"/>
      <c r="C7" s="3"/>
      <c r="D7" s="3"/>
      <c r="E7" s="3"/>
      <c r="F7" s="3"/>
      <c r="G7" s="5"/>
      <c r="H7" s="5"/>
      <c r="I7" s="5"/>
      <c r="J7" s="3"/>
      <c r="K7" s="5"/>
      <c r="L7" s="5"/>
      <c r="M7" s="5"/>
      <c r="N7" s="5"/>
      <c r="O7" s="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10" t="s">
        <v>11</v>
      </c>
      <c r="B8" s="11" t="s">
        <v>39</v>
      </c>
      <c r="C8" s="11" t="s">
        <v>40</v>
      </c>
      <c r="D8" s="12">
        <v>1997</v>
      </c>
      <c r="E8" s="13" t="s">
        <v>33</v>
      </c>
      <c r="F8" s="5">
        <v>88</v>
      </c>
      <c r="G8" s="5">
        <v>93</v>
      </c>
      <c r="H8" s="5">
        <v>90</v>
      </c>
      <c r="I8" s="5">
        <v>93</v>
      </c>
      <c r="J8" s="6">
        <f>SUM('40l õ.püss P, T'!F8:I8)</f>
        <v>364</v>
      </c>
      <c r="K8" s="8" t="s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0" t="s">
        <v>15</v>
      </c>
      <c r="B9" s="2" t="s">
        <v>41</v>
      </c>
      <c r="C9" s="2" t="s">
        <v>42</v>
      </c>
      <c r="D9" s="5">
        <v>2000</v>
      </c>
      <c r="E9" s="1" t="s">
        <v>21</v>
      </c>
      <c r="F9" s="5">
        <v>85</v>
      </c>
      <c r="G9" s="5">
        <v>87</v>
      </c>
      <c r="H9" s="5">
        <v>90</v>
      </c>
      <c r="I9" s="5">
        <v>92</v>
      </c>
      <c r="J9" s="6">
        <f>SUM('40l õ.püss P, T'!F9:I9)</f>
        <v>354</v>
      </c>
      <c r="K9" s="8" t="s">
        <v>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0" t="s">
        <v>43</v>
      </c>
      <c r="B10" s="2" t="s">
        <v>44</v>
      </c>
      <c r="C10" s="2" t="s">
        <v>45</v>
      </c>
      <c r="D10" s="5">
        <v>2001</v>
      </c>
      <c r="E10" s="1" t="s">
        <v>14</v>
      </c>
      <c r="F10" s="5">
        <v>81</v>
      </c>
      <c r="G10" s="5">
        <v>92</v>
      </c>
      <c r="H10" s="5">
        <v>85</v>
      </c>
      <c r="I10" s="5">
        <v>92</v>
      </c>
      <c r="J10" s="6">
        <f>SUM('40l õ.püss P, T'!F10:I10)</f>
        <v>350</v>
      </c>
      <c r="K10" s="8" t="s">
        <v>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>
        <v>4</v>
      </c>
      <c r="B11" s="1" t="s">
        <v>46</v>
      </c>
      <c r="C11" s="1" t="s">
        <v>47</v>
      </c>
      <c r="D11" s="5">
        <v>2000</v>
      </c>
      <c r="E11" s="1" t="s">
        <v>14</v>
      </c>
      <c r="F11" s="5">
        <v>80</v>
      </c>
      <c r="G11" s="5">
        <v>80</v>
      </c>
      <c r="H11" s="5">
        <v>89</v>
      </c>
      <c r="I11" s="5">
        <v>87</v>
      </c>
      <c r="J11" s="6">
        <f>SUM('40l õ.püss P, T'!F11:I11)</f>
        <v>336</v>
      </c>
      <c r="K11" s="8" t="s">
        <v>24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>
        <v>5</v>
      </c>
      <c r="B12" s="1" t="s">
        <v>48</v>
      </c>
      <c r="C12" s="1" t="s">
        <v>49</v>
      </c>
      <c r="D12" s="5">
        <v>2003</v>
      </c>
      <c r="E12" s="1" t="s">
        <v>21</v>
      </c>
      <c r="F12" s="5">
        <v>73</v>
      </c>
      <c r="G12" s="5">
        <v>84</v>
      </c>
      <c r="H12" s="5">
        <v>73</v>
      </c>
      <c r="I12" s="5">
        <v>83</v>
      </c>
      <c r="J12" s="6">
        <f>SUM('40l õ.püss P, T'!F12:I12)</f>
        <v>313</v>
      </c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>
        <v>6</v>
      </c>
      <c r="B13" s="18" t="s">
        <v>50</v>
      </c>
      <c r="C13" s="18" t="s">
        <v>51</v>
      </c>
      <c r="D13" s="12">
        <v>2001</v>
      </c>
      <c r="E13" s="18" t="s">
        <v>14</v>
      </c>
      <c r="F13" s="5">
        <v>57</v>
      </c>
      <c r="G13" s="5">
        <v>34</v>
      </c>
      <c r="H13" s="5">
        <v>42</v>
      </c>
      <c r="I13" s="5">
        <v>53</v>
      </c>
      <c r="J13" s="6">
        <f>SUM('40l õ.püss P, T'!F13:I13)</f>
        <v>186</v>
      </c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/>
      <c r="B14" s="18"/>
      <c r="C14" s="18"/>
      <c r="D14" s="12"/>
      <c r="E14" s="18"/>
      <c r="F14" s="5"/>
      <c r="G14" s="5"/>
      <c r="H14" s="5"/>
      <c r="I14" s="5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/>
      <c r="B15" s="13"/>
      <c r="C15" s="13"/>
      <c r="D15" s="12"/>
      <c r="E15" s="13"/>
      <c r="F15" s="12"/>
      <c r="G15" s="12"/>
      <c r="H15" s="12"/>
      <c r="I15" s="12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2" t="s">
        <v>52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33" t="s">
        <v>8</v>
      </c>
      <c r="G17" s="33"/>
      <c r="H17" s="33"/>
      <c r="I17" s="33"/>
      <c r="J17" s="3" t="s">
        <v>9</v>
      </c>
      <c r="K17" s="3" t="s">
        <v>10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3"/>
      <c r="B18" s="3"/>
      <c r="C18" s="3"/>
      <c r="D18" s="3"/>
      <c r="E18" s="3"/>
      <c r="F18" s="3"/>
      <c r="G18" s="5"/>
      <c r="H18" s="5"/>
      <c r="I18" s="5"/>
      <c r="J18" s="3"/>
      <c r="K18" s="5"/>
    </row>
    <row r="19" spans="1:50" ht="16" x14ac:dyDescent="0.2">
      <c r="A19" s="6" t="s">
        <v>11</v>
      </c>
      <c r="B19" s="2" t="s">
        <v>53</v>
      </c>
      <c r="C19" s="2" t="s">
        <v>54</v>
      </c>
      <c r="D19" s="5">
        <v>2000</v>
      </c>
      <c r="E19" s="1" t="s">
        <v>33</v>
      </c>
      <c r="F19" s="5">
        <v>94</v>
      </c>
      <c r="G19" s="5">
        <v>94</v>
      </c>
      <c r="H19" s="5">
        <v>95</v>
      </c>
      <c r="I19" s="5">
        <v>97</v>
      </c>
      <c r="J19" s="6">
        <f>SUM('40l õ.püss P, T'!F19:I19)</f>
        <v>380</v>
      </c>
      <c r="K19" s="8" t="s">
        <v>11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6" t="s">
        <v>15</v>
      </c>
      <c r="B20" s="11" t="s">
        <v>55</v>
      </c>
      <c r="C20" s="11" t="s">
        <v>56</v>
      </c>
      <c r="D20" s="12">
        <v>1997</v>
      </c>
      <c r="E20" s="13" t="s">
        <v>33</v>
      </c>
      <c r="F20" s="12">
        <v>93</v>
      </c>
      <c r="G20" s="12">
        <v>98</v>
      </c>
      <c r="H20" s="12">
        <v>93</v>
      </c>
      <c r="I20" s="12">
        <v>95</v>
      </c>
      <c r="J20" s="6">
        <f>SUM('40l õ.püss P, T'!F20:I20)</f>
        <v>379</v>
      </c>
      <c r="K20" s="8" t="s">
        <v>11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6" t="s">
        <v>24</v>
      </c>
      <c r="B21" s="2" t="s">
        <v>57</v>
      </c>
      <c r="C21" s="2" t="s">
        <v>58</v>
      </c>
      <c r="D21" s="5">
        <v>2003</v>
      </c>
      <c r="E21" s="1" t="s">
        <v>33</v>
      </c>
      <c r="F21" s="5">
        <v>92</v>
      </c>
      <c r="G21" s="5">
        <v>95</v>
      </c>
      <c r="H21" s="5">
        <v>94</v>
      </c>
      <c r="I21" s="5">
        <v>92</v>
      </c>
      <c r="J21" s="6">
        <f>SUM('40l õ.püss P, T'!F21:I21)</f>
        <v>373</v>
      </c>
      <c r="K21" s="8" t="s">
        <v>11</v>
      </c>
    </row>
    <row r="22" spans="1:50" ht="16" x14ac:dyDescent="0.2">
      <c r="A22" s="12">
        <v>4</v>
      </c>
      <c r="B22" s="1" t="s">
        <v>59</v>
      </c>
      <c r="C22" s="1" t="s">
        <v>60</v>
      </c>
      <c r="D22" s="5">
        <v>1998</v>
      </c>
      <c r="E22" s="1" t="s">
        <v>61</v>
      </c>
      <c r="F22" s="5">
        <v>92</v>
      </c>
      <c r="G22" s="5">
        <v>93</v>
      </c>
      <c r="H22" s="5">
        <v>90</v>
      </c>
      <c r="I22" s="5">
        <v>90</v>
      </c>
      <c r="J22" s="6">
        <f>SUM('40l õ.püss P, T'!F22:I22)</f>
        <v>365</v>
      </c>
      <c r="K22" s="8" t="s">
        <v>15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2">
        <v>5</v>
      </c>
      <c r="B23" s="13" t="s">
        <v>62</v>
      </c>
      <c r="C23" s="13" t="s">
        <v>63</v>
      </c>
      <c r="D23" s="12">
        <v>2002</v>
      </c>
      <c r="E23" s="13" t="s">
        <v>21</v>
      </c>
      <c r="F23" s="12">
        <v>90</v>
      </c>
      <c r="G23" s="12">
        <v>89</v>
      </c>
      <c r="H23" s="12">
        <v>91</v>
      </c>
      <c r="I23" s="12">
        <v>92</v>
      </c>
      <c r="J23" s="6">
        <f>SUM('40l õ.püss P, T'!F23:I23)</f>
        <v>362</v>
      </c>
      <c r="K23" s="8" t="s">
        <v>15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</sheetData>
  <sheetProtection selectLockedCells="1" selectUnlockedCells="1"/>
  <mergeCells count="4">
    <mergeCell ref="A1:K1"/>
    <mergeCell ref="B2:K2"/>
    <mergeCell ref="F6:I6"/>
    <mergeCell ref="F17:I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18" sqref="J18"/>
    </sheetView>
  </sheetViews>
  <sheetFormatPr baseColWidth="10" defaultColWidth="9.83203125" defaultRowHeight="13" x14ac:dyDescent="0.15"/>
  <cols>
    <col min="1" max="1" width="6" customWidth="1"/>
    <col min="2" max="2" width="11.33203125" customWidth="1"/>
    <col min="3" max="3" width="13.33203125" customWidth="1"/>
    <col min="5" max="5" width="13.1640625" customWidth="1"/>
    <col min="6" max="6" width="6.1640625" customWidth="1"/>
    <col min="7" max="7" width="6.83203125" customWidth="1"/>
  </cols>
  <sheetData>
    <row r="1" spans="1:9" ht="20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6" x14ac:dyDescent="0.2">
      <c r="A2" s="1"/>
      <c r="B2" s="1"/>
      <c r="C2" s="1"/>
      <c r="D2" s="1"/>
      <c r="E2" s="1"/>
      <c r="F2" s="1"/>
      <c r="G2" s="2" t="s">
        <v>1</v>
      </c>
      <c r="H2" s="1"/>
      <c r="I2" s="1"/>
    </row>
    <row r="5" spans="1:9" ht="16" x14ac:dyDescent="0.2">
      <c r="B5" s="2" t="s">
        <v>64</v>
      </c>
    </row>
    <row r="6" spans="1:9" ht="16" x14ac:dyDescent="0.2">
      <c r="I6" s="3"/>
    </row>
    <row r="7" spans="1:9" ht="16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4" t="s">
        <v>8</v>
      </c>
      <c r="G7" s="34"/>
      <c r="H7" s="3" t="s">
        <v>9</v>
      </c>
      <c r="I7" s="3"/>
    </row>
    <row r="8" spans="1:9" ht="16" x14ac:dyDescent="0.2">
      <c r="A8" s="6" t="s">
        <v>11</v>
      </c>
      <c r="B8" s="7" t="s">
        <v>48</v>
      </c>
      <c r="C8" s="7" t="s">
        <v>49</v>
      </c>
      <c r="D8" s="5">
        <v>2003</v>
      </c>
      <c r="E8" s="9" t="s">
        <v>21</v>
      </c>
      <c r="F8" s="5">
        <v>98</v>
      </c>
      <c r="G8" s="5">
        <v>100</v>
      </c>
      <c r="H8" s="6">
        <f>SUM('20 l. õhupüssist, toelt'!F8:G8)</f>
        <v>198</v>
      </c>
      <c r="I8" s="5"/>
    </row>
    <row r="9" spans="1:9" ht="16" x14ac:dyDescent="0.2">
      <c r="A9" s="6" t="s">
        <v>15</v>
      </c>
      <c r="B9" s="11" t="s">
        <v>65</v>
      </c>
      <c r="C9" s="11" t="s">
        <v>30</v>
      </c>
      <c r="D9" s="12">
        <v>2004</v>
      </c>
      <c r="E9" s="13" t="s">
        <v>21</v>
      </c>
      <c r="F9" s="12">
        <v>99</v>
      </c>
      <c r="G9" s="12">
        <v>97</v>
      </c>
      <c r="H9" s="6">
        <f>SUM('20 l. õhupüssist, toelt'!F9:G9)</f>
        <v>196</v>
      </c>
    </row>
    <row r="10" spans="1:9" ht="16" x14ac:dyDescent="0.2">
      <c r="A10" s="10" t="s">
        <v>24</v>
      </c>
      <c r="B10" s="2" t="s">
        <v>66</v>
      </c>
      <c r="C10" s="2" t="s">
        <v>67</v>
      </c>
      <c r="D10" s="5">
        <v>2005</v>
      </c>
      <c r="E10" s="1" t="s">
        <v>14</v>
      </c>
      <c r="F10" s="5">
        <v>97</v>
      </c>
      <c r="G10" s="5">
        <v>98</v>
      </c>
      <c r="H10" s="6">
        <f>SUM('20 l. õhupüssist, toelt'!F10:G10)</f>
        <v>195</v>
      </c>
    </row>
    <row r="11" spans="1:9" ht="16" x14ac:dyDescent="0.2">
      <c r="A11" s="5">
        <v>4</v>
      </c>
      <c r="B11" s="1" t="s">
        <v>68</v>
      </c>
      <c r="C11" s="1" t="s">
        <v>69</v>
      </c>
      <c r="D11" s="5">
        <v>2005</v>
      </c>
      <c r="E11" s="1" t="s">
        <v>14</v>
      </c>
      <c r="F11" s="5">
        <v>99</v>
      </c>
      <c r="G11" s="5">
        <v>95</v>
      </c>
      <c r="H11" s="6">
        <f>SUM('20 l. õhupüssist, toelt'!F11:G11)</f>
        <v>194</v>
      </c>
    </row>
    <row r="12" spans="1:9" ht="16" x14ac:dyDescent="0.2">
      <c r="A12" s="5">
        <v>5</v>
      </c>
      <c r="B12" s="1" t="s">
        <v>70</v>
      </c>
      <c r="C12" s="1" t="s">
        <v>71</v>
      </c>
      <c r="D12" s="5">
        <v>2004</v>
      </c>
      <c r="E12" s="1" t="s">
        <v>14</v>
      </c>
      <c r="F12" s="5">
        <v>94</v>
      </c>
      <c r="G12" s="5">
        <v>98</v>
      </c>
      <c r="H12" s="6">
        <f>SUM('20 l. õhupüssist, toelt'!F12:G12)</f>
        <v>192</v>
      </c>
      <c r="I12" s="1"/>
    </row>
    <row r="13" spans="1:9" ht="16" x14ac:dyDescent="0.2">
      <c r="A13" s="5">
        <v>6</v>
      </c>
      <c r="B13" s="1" t="s">
        <v>72</v>
      </c>
      <c r="C13" s="1" t="s">
        <v>73</v>
      </c>
      <c r="D13" s="5">
        <v>2003</v>
      </c>
      <c r="E13" s="1" t="s">
        <v>14</v>
      </c>
      <c r="F13" s="5">
        <v>95</v>
      </c>
      <c r="G13" s="5">
        <v>96</v>
      </c>
      <c r="H13" s="6">
        <f>SUM('20 l. õhupüssist, toelt'!F13:G13)</f>
        <v>191</v>
      </c>
    </row>
    <row r="14" spans="1:9" ht="16" x14ac:dyDescent="0.2">
      <c r="A14" s="5">
        <v>7</v>
      </c>
      <c r="B14" s="1" t="s">
        <v>74</v>
      </c>
      <c r="C14" s="1" t="s">
        <v>75</v>
      </c>
      <c r="D14" s="5">
        <v>2006</v>
      </c>
      <c r="E14" s="1" t="s">
        <v>14</v>
      </c>
      <c r="F14" s="5">
        <v>92</v>
      </c>
      <c r="G14" s="5">
        <v>94</v>
      </c>
      <c r="H14" s="6">
        <f>SUM('20 l. õhupüssist, toelt'!F14:G14)</f>
        <v>186</v>
      </c>
    </row>
    <row r="15" spans="1:9" ht="16" x14ac:dyDescent="0.2">
      <c r="A15" s="5">
        <v>8</v>
      </c>
      <c r="B15" s="9" t="s">
        <v>76</v>
      </c>
      <c r="C15" s="9" t="s">
        <v>77</v>
      </c>
      <c r="D15" s="8">
        <v>2005</v>
      </c>
      <c r="E15" s="9" t="s">
        <v>14</v>
      </c>
      <c r="F15" s="8">
        <v>93</v>
      </c>
      <c r="G15" s="8">
        <v>91</v>
      </c>
      <c r="H15" s="10">
        <f>SUM('20 l. õhupüssist, toelt'!F15:G15)</f>
        <v>184</v>
      </c>
    </row>
    <row r="16" spans="1:9" ht="16" x14ac:dyDescent="0.2">
      <c r="A16" s="5">
        <v>9</v>
      </c>
      <c r="B16" s="1" t="s">
        <v>78</v>
      </c>
      <c r="C16" s="1" t="s">
        <v>79</v>
      </c>
      <c r="D16" s="5">
        <v>2006</v>
      </c>
      <c r="E16" s="1" t="s">
        <v>14</v>
      </c>
      <c r="F16" s="5">
        <v>94</v>
      </c>
      <c r="G16" s="5">
        <v>89</v>
      </c>
      <c r="H16" s="6">
        <f>SUM('20 l. õhupüssist, toelt'!F16:G16)</f>
        <v>183</v>
      </c>
    </row>
    <row r="17" spans="1:8" ht="16" x14ac:dyDescent="0.2">
      <c r="A17" s="5">
        <v>10</v>
      </c>
      <c r="B17" s="13" t="s">
        <v>34</v>
      </c>
      <c r="C17" s="13" t="s">
        <v>35</v>
      </c>
      <c r="D17" s="12">
        <v>2004</v>
      </c>
      <c r="E17" s="13" t="s">
        <v>21</v>
      </c>
      <c r="F17" s="12">
        <v>88</v>
      </c>
      <c r="G17" s="12">
        <v>93</v>
      </c>
      <c r="H17" s="6">
        <f>SUM('20 l. õhupüssist, toelt'!F17:G17)</f>
        <v>181</v>
      </c>
    </row>
    <row r="18" spans="1:8" ht="16" x14ac:dyDescent="0.2">
      <c r="A18" s="5">
        <v>11</v>
      </c>
      <c r="B18" s="1" t="s">
        <v>80</v>
      </c>
      <c r="C18" s="1" t="s">
        <v>81</v>
      </c>
      <c r="D18" s="5">
        <v>2006</v>
      </c>
      <c r="E18" s="1" t="s">
        <v>14</v>
      </c>
      <c r="F18" s="5">
        <v>90</v>
      </c>
      <c r="G18" s="5">
        <v>89</v>
      </c>
      <c r="H18" s="6">
        <f>SUM('20 l. õhupüssist, toelt'!F18:G18)</f>
        <v>179</v>
      </c>
    </row>
    <row r="19" spans="1:8" ht="16" x14ac:dyDescent="0.2">
      <c r="A19" s="5">
        <v>12</v>
      </c>
      <c r="B19" s="9" t="s">
        <v>82</v>
      </c>
      <c r="C19" s="9" t="s">
        <v>83</v>
      </c>
      <c r="D19" s="5">
        <v>2003</v>
      </c>
      <c r="E19" s="9" t="s">
        <v>14</v>
      </c>
      <c r="F19" s="5">
        <v>84</v>
      </c>
      <c r="G19" s="5">
        <v>91</v>
      </c>
      <c r="H19" s="6">
        <f>SUM('20 l. õhupüssist, toelt'!F19:G19)</f>
        <v>175</v>
      </c>
    </row>
  </sheetData>
  <sheetProtection selectLockedCells="1" selectUnlockedCells="1"/>
  <mergeCells count="2">
    <mergeCell ref="A1:I1"/>
    <mergeCell ref="F7:G7"/>
  </mergeCells>
  <pageMargins left="0.78749999999999998" right="0.78749999999999998" top="1.0527777777777778" bottom="1.0527777777777778" header="0.78749999999999998" footer="0.78749999999999998"/>
  <pageSetup paperSize="9" scale="86" firstPageNumber="0" orientation="portrait" horizontalDpi="300" verticalDpi="300"/>
  <headerFooter>
    <oddHeader>&amp;C&amp;"Times New Roman,Regular"&amp;12&amp;A</oddHeader>
    <oddFooter>&amp;C&amp;"Times New Roman,Regular"&amp;12Lehekülg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workbookViewId="0">
      <selection activeCell="K17" sqref="K17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10" max="10" width="3" customWidth="1"/>
    <col min="11" max="11" width="5.1640625" customWidth="1"/>
    <col min="12" max="13" width="3.83203125" customWidth="1"/>
    <col min="14" max="14" width="7.664062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84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5" t="s">
        <v>8</v>
      </c>
      <c r="G6" s="35"/>
      <c r="H6" s="35"/>
      <c r="I6" s="3" t="s">
        <v>9</v>
      </c>
      <c r="J6" t="s">
        <v>85</v>
      </c>
      <c r="K6" s="3" t="s">
        <v>10</v>
      </c>
      <c r="L6" s="4"/>
      <c r="M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11</v>
      </c>
      <c r="B7" s="19" t="s">
        <v>86</v>
      </c>
      <c r="C7" s="19" t="s">
        <v>23</v>
      </c>
      <c r="D7" s="8">
        <v>1999</v>
      </c>
      <c r="E7" s="9" t="s">
        <v>14</v>
      </c>
      <c r="F7" s="5">
        <v>92</v>
      </c>
      <c r="G7" s="5">
        <v>90</v>
      </c>
      <c r="H7" s="5">
        <v>91</v>
      </c>
      <c r="I7" s="6">
        <f>SUM('30l. ringmärki P, T'!F7:H7)</f>
        <v>273</v>
      </c>
      <c r="J7" s="20">
        <v>3</v>
      </c>
      <c r="K7" s="5" t="s">
        <v>15</v>
      </c>
      <c r="O7" s="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7" t="s">
        <v>19</v>
      </c>
      <c r="C8" s="7" t="s">
        <v>20</v>
      </c>
      <c r="D8" s="8">
        <v>2000</v>
      </c>
      <c r="E8" s="9" t="s">
        <v>21</v>
      </c>
      <c r="F8" s="5">
        <v>89</v>
      </c>
      <c r="G8" s="5">
        <v>87</v>
      </c>
      <c r="H8" s="5">
        <v>86</v>
      </c>
      <c r="I8" s="6">
        <f>SUM('30l. ringmärki P, T'!F8:H8)</f>
        <v>262</v>
      </c>
      <c r="J8" s="20">
        <v>3</v>
      </c>
      <c r="K8" s="5" t="s">
        <v>15</v>
      </c>
      <c r="L8" s="5"/>
      <c r="M8" s="6"/>
      <c r="N8" s="21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24</v>
      </c>
      <c r="B9" s="7" t="s">
        <v>25</v>
      </c>
      <c r="C9" s="7" t="s">
        <v>26</v>
      </c>
      <c r="D9" s="8">
        <v>2001</v>
      </c>
      <c r="E9" s="9" t="s">
        <v>14</v>
      </c>
      <c r="F9" s="5">
        <v>82</v>
      </c>
      <c r="G9" s="5">
        <v>86</v>
      </c>
      <c r="H9" s="5">
        <v>83</v>
      </c>
      <c r="I9" s="6">
        <f>SUM('30l. ringmärki P, T'!F9:H9)</f>
        <v>251</v>
      </c>
      <c r="J9" s="20">
        <v>2</v>
      </c>
      <c r="K9" s="5" t="s">
        <v>24</v>
      </c>
      <c r="L9" s="5"/>
      <c r="M9" s="6"/>
      <c r="N9" s="21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>
        <v>4</v>
      </c>
      <c r="B10" s="9" t="s">
        <v>87</v>
      </c>
      <c r="C10" s="9" t="s">
        <v>28</v>
      </c>
      <c r="D10" s="8">
        <v>2001</v>
      </c>
      <c r="E10" s="9" t="s">
        <v>14</v>
      </c>
      <c r="F10" s="5">
        <v>85</v>
      </c>
      <c r="G10" s="5">
        <v>82</v>
      </c>
      <c r="H10" s="5">
        <v>75</v>
      </c>
      <c r="I10" s="6">
        <f>SUM('30l. ringmärki P, T'!F10:H10)</f>
        <v>242</v>
      </c>
      <c r="J10" s="20">
        <v>2</v>
      </c>
      <c r="K10" s="5"/>
      <c r="L10" s="5"/>
      <c r="M10" s="6"/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/>
      <c r="B11" s="9"/>
      <c r="C11" s="9"/>
      <c r="D11" s="8"/>
      <c r="E11" s="9"/>
      <c r="F11" s="5"/>
      <c r="G11" s="5"/>
      <c r="H11" s="5"/>
      <c r="I11" s="6"/>
      <c r="J11" s="20"/>
      <c r="K11" s="5"/>
      <c r="L11" s="5"/>
      <c r="M11" s="6"/>
      <c r="N11" s="2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8"/>
      <c r="B12" s="9"/>
      <c r="C12" s="9"/>
      <c r="D12" s="8"/>
      <c r="E12" s="9"/>
      <c r="F12" s="5"/>
      <c r="G12" s="5"/>
      <c r="H12" s="5"/>
      <c r="I12" s="6"/>
      <c r="J12" s="20"/>
      <c r="K12" s="5"/>
      <c r="L12" s="5"/>
      <c r="M12" s="6"/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J13" s="22"/>
      <c r="K13" s="5"/>
      <c r="L13" s="5"/>
      <c r="M13" s="6"/>
      <c r="N13" s="2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7"/>
      <c r="C14" s="7"/>
      <c r="D14" s="10"/>
      <c r="E14" s="7"/>
      <c r="F14" s="5"/>
      <c r="G14" s="5"/>
      <c r="H14" s="5"/>
      <c r="I14" s="16"/>
      <c r="J14" s="23"/>
      <c r="K14" s="1"/>
      <c r="L14" s="1"/>
      <c r="M14" s="6"/>
      <c r="N14" s="2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9"/>
      <c r="B15" s="9"/>
      <c r="C15" s="9"/>
      <c r="D15" s="8"/>
      <c r="E15" s="9"/>
      <c r="F15" s="5"/>
      <c r="G15" s="5"/>
      <c r="H15" s="5"/>
      <c r="I15" s="16"/>
      <c r="J15" s="23"/>
      <c r="K15" s="1"/>
      <c r="L15" s="1"/>
      <c r="M15" s="6"/>
      <c r="N15" s="2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2" t="s">
        <v>88</v>
      </c>
      <c r="C16" s="1"/>
      <c r="D16" s="1"/>
      <c r="E16" s="1"/>
      <c r="F16" s="1"/>
      <c r="G16" s="1"/>
      <c r="H16" s="1"/>
      <c r="I16" s="1"/>
      <c r="J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35" t="s">
        <v>8</v>
      </c>
      <c r="G17" s="35"/>
      <c r="H17" s="35"/>
      <c r="I17" s="3" t="s">
        <v>9</v>
      </c>
      <c r="J17" s="22" t="s">
        <v>85</v>
      </c>
      <c r="K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6" t="s">
        <v>11</v>
      </c>
      <c r="B18" s="7" t="s">
        <v>89</v>
      </c>
      <c r="C18" s="7" t="s">
        <v>13</v>
      </c>
      <c r="D18" s="8">
        <v>2002</v>
      </c>
      <c r="E18" s="9" t="s">
        <v>14</v>
      </c>
      <c r="F18" s="5">
        <v>82</v>
      </c>
      <c r="G18" s="5">
        <v>86</v>
      </c>
      <c r="H18" s="5">
        <v>81</v>
      </c>
      <c r="I18" s="6">
        <f>SUM('30l. ringmärki P, T'!F18:H18)</f>
        <v>249</v>
      </c>
      <c r="J18" s="24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6" t="s">
        <v>15</v>
      </c>
      <c r="B19" s="19" t="s">
        <v>41</v>
      </c>
      <c r="C19" s="19" t="s">
        <v>42</v>
      </c>
      <c r="D19" s="8">
        <v>2000</v>
      </c>
      <c r="E19" s="9" t="s">
        <v>21</v>
      </c>
      <c r="F19" s="5">
        <v>75</v>
      </c>
      <c r="G19" s="5">
        <v>78</v>
      </c>
      <c r="H19" s="5">
        <v>83</v>
      </c>
      <c r="I19" s="6">
        <f>SUM('30l. ringmärki P, T'!F19:H19)</f>
        <v>236</v>
      </c>
      <c r="J19" s="24">
        <v>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6" t="s">
        <v>24</v>
      </c>
      <c r="B20" s="7" t="s">
        <v>16</v>
      </c>
      <c r="C20" s="7" t="s">
        <v>17</v>
      </c>
      <c r="D20" s="8">
        <v>2002</v>
      </c>
      <c r="E20" s="9" t="s">
        <v>14</v>
      </c>
      <c r="F20" s="5">
        <v>52</v>
      </c>
      <c r="G20" s="5">
        <v>65</v>
      </c>
      <c r="H20" s="5">
        <v>79</v>
      </c>
      <c r="I20" s="6">
        <f>SUM('30l. ringmärki P, T'!F20:H20)</f>
        <v>196</v>
      </c>
      <c r="J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>
        <v>4</v>
      </c>
      <c r="B21" s="9" t="s">
        <v>46</v>
      </c>
      <c r="C21" s="9" t="s">
        <v>47</v>
      </c>
      <c r="D21" s="8">
        <v>2000</v>
      </c>
      <c r="E21" s="9" t="s">
        <v>14</v>
      </c>
      <c r="F21" s="5">
        <v>50</v>
      </c>
      <c r="G21" s="5">
        <v>71</v>
      </c>
      <c r="H21" s="5">
        <v>74</v>
      </c>
      <c r="I21" s="6">
        <f>SUM('30l. ringmärki P, T'!F21:H21)</f>
        <v>195</v>
      </c>
      <c r="J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</sheetData>
  <sheetProtection selectLockedCells="1" selectUnlockedCells="1"/>
  <mergeCells count="4">
    <mergeCell ref="A1:O1"/>
    <mergeCell ref="B2:K2"/>
    <mergeCell ref="F6:H6"/>
    <mergeCell ref="F17:H17"/>
  </mergeCells>
  <pageMargins left="0.75" right="0.75" top="1" bottom="1" header="0.51180555555555551" footer="0.51180555555555551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J7" sqref="J7"/>
    </sheetView>
  </sheetViews>
  <sheetFormatPr baseColWidth="10" defaultColWidth="9.83203125" defaultRowHeight="13" x14ac:dyDescent="0.15"/>
  <cols>
    <col min="1" max="1" width="6.83203125" customWidth="1"/>
    <col min="2" max="2" width="13.6640625" customWidth="1"/>
    <col min="3" max="3" width="13.1640625" customWidth="1"/>
    <col min="4" max="4" width="8.5" customWidth="1"/>
    <col min="5" max="5" width="13.1640625" customWidth="1"/>
    <col min="6" max="6" width="6" customWidth="1"/>
    <col min="7" max="7" width="5.6640625" customWidth="1"/>
    <col min="8" max="8" width="6.5" customWidth="1"/>
    <col min="9" max="9" width="7.83203125" customWidth="1"/>
    <col min="10" max="10" width="6" customWidth="1"/>
    <col min="11" max="11" width="6.1640625" customWidth="1"/>
  </cols>
  <sheetData>
    <row r="2" spans="1:15" ht="20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5" ht="16" x14ac:dyDescent="0.2">
      <c r="A3" s="1"/>
      <c r="B3" s="1"/>
      <c r="C3" s="1"/>
      <c r="D3" s="1"/>
      <c r="E3" s="1"/>
      <c r="F3" s="1"/>
      <c r="G3" s="1"/>
      <c r="H3" s="2" t="s">
        <v>1</v>
      </c>
      <c r="I3" s="1"/>
      <c r="J3" s="1"/>
    </row>
    <row r="6" spans="1:15" ht="16" x14ac:dyDescent="0.2">
      <c r="A6" s="1"/>
      <c r="B6" s="2" t="s">
        <v>90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6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5" t="s">
        <v>8</v>
      </c>
      <c r="G7" s="35"/>
      <c r="H7" s="35"/>
      <c r="I7" s="3" t="s">
        <v>9</v>
      </c>
      <c r="J7" s="3"/>
      <c r="L7" s="4"/>
      <c r="M7" s="4"/>
    </row>
    <row r="8" spans="1:15" ht="16" x14ac:dyDescent="0.2">
      <c r="A8" s="6" t="s">
        <v>11</v>
      </c>
      <c r="B8" s="25" t="s">
        <v>86</v>
      </c>
      <c r="C8" s="25" t="s">
        <v>23</v>
      </c>
      <c r="D8" s="8">
        <v>1999</v>
      </c>
      <c r="E8" s="26" t="s">
        <v>14</v>
      </c>
      <c r="F8" s="5">
        <v>88</v>
      </c>
      <c r="G8" s="5">
        <v>88</v>
      </c>
      <c r="H8" s="5">
        <v>76</v>
      </c>
      <c r="I8" s="6">
        <f>SUM('30l. ilmuv märk P, T'!F8:H8)</f>
        <v>252</v>
      </c>
      <c r="L8" s="27"/>
      <c r="M8" s="21"/>
      <c r="N8" s="21"/>
      <c r="O8" s="1"/>
    </row>
    <row r="9" spans="1:15" ht="16" x14ac:dyDescent="0.2">
      <c r="A9" s="6" t="s">
        <v>15</v>
      </c>
      <c r="B9" s="25" t="s">
        <v>19</v>
      </c>
      <c r="C9" s="25" t="s">
        <v>20</v>
      </c>
      <c r="D9" s="8">
        <v>2000</v>
      </c>
      <c r="E9" s="26" t="s">
        <v>21</v>
      </c>
      <c r="F9" s="5">
        <v>77</v>
      </c>
      <c r="G9" s="5">
        <v>80</v>
      </c>
      <c r="H9" s="5">
        <v>84</v>
      </c>
      <c r="I9" s="6">
        <f>SUM('30l. ilmuv märk P, T'!F9:H9)</f>
        <v>241</v>
      </c>
      <c r="J9" s="5"/>
      <c r="L9" s="5"/>
      <c r="M9" s="6"/>
      <c r="O9" s="5"/>
    </row>
    <row r="10" spans="1:15" ht="16" x14ac:dyDescent="0.2">
      <c r="A10" s="6" t="s">
        <v>24</v>
      </c>
      <c r="B10" s="25" t="s">
        <v>25</v>
      </c>
      <c r="C10" s="25" t="s">
        <v>26</v>
      </c>
      <c r="D10" s="8">
        <v>2001</v>
      </c>
      <c r="E10" s="26" t="s">
        <v>14</v>
      </c>
      <c r="F10" s="5">
        <v>64</v>
      </c>
      <c r="G10" s="5">
        <v>70</v>
      </c>
      <c r="H10" s="5">
        <v>85</v>
      </c>
      <c r="I10" s="6">
        <f>SUM('30l. ilmuv märk P, T'!F10:H10)</f>
        <v>219</v>
      </c>
      <c r="J10" s="5"/>
      <c r="L10" s="5"/>
      <c r="M10" s="6"/>
      <c r="O10" s="1"/>
    </row>
    <row r="11" spans="1:15" ht="16" x14ac:dyDescent="0.2">
      <c r="A11" s="5">
        <v>4</v>
      </c>
      <c r="B11" s="26" t="s">
        <v>87</v>
      </c>
      <c r="C11" s="26" t="s">
        <v>28</v>
      </c>
      <c r="D11" s="8">
        <v>2001</v>
      </c>
      <c r="E11" s="26" t="s">
        <v>14</v>
      </c>
      <c r="F11" s="5">
        <v>72</v>
      </c>
      <c r="G11" s="5">
        <v>60</v>
      </c>
      <c r="H11" s="5">
        <v>72</v>
      </c>
      <c r="I11" s="6">
        <f>SUM('30l. ilmuv märk P, T'!F11:H11)</f>
        <v>204</v>
      </c>
      <c r="J11" s="5"/>
      <c r="L11" s="5"/>
      <c r="M11" s="6"/>
      <c r="O11" s="1"/>
    </row>
    <row r="12" spans="1:15" ht="16" x14ac:dyDescent="0.2">
      <c r="A12" s="5"/>
      <c r="B12" s="26"/>
      <c r="C12" s="26"/>
      <c r="D12" s="8"/>
      <c r="E12" s="26"/>
      <c r="F12" s="5"/>
      <c r="G12" s="5"/>
      <c r="H12" s="5"/>
      <c r="I12" s="6"/>
      <c r="J12" s="5"/>
      <c r="L12" s="5"/>
      <c r="M12" s="6"/>
      <c r="O12" s="1"/>
    </row>
    <row r="13" spans="1:15" ht="16" x14ac:dyDescent="0.2">
      <c r="J13" s="5"/>
      <c r="L13" s="5"/>
      <c r="M13" s="6"/>
      <c r="O13" s="1"/>
    </row>
    <row r="14" spans="1:15" ht="16" x14ac:dyDescent="0.2">
      <c r="J14" s="5"/>
    </row>
    <row r="15" spans="1:15" ht="16" x14ac:dyDescent="0.2">
      <c r="J15" s="1"/>
    </row>
    <row r="16" spans="1:15" ht="16" x14ac:dyDescent="0.2">
      <c r="J16" s="1"/>
    </row>
    <row r="17" spans="1:10" ht="16" x14ac:dyDescent="0.2">
      <c r="A17" s="1"/>
      <c r="B17" s="2" t="s">
        <v>91</v>
      </c>
      <c r="C17" s="1"/>
      <c r="D17" s="1"/>
      <c r="E17" s="1"/>
      <c r="F17" s="1"/>
      <c r="G17" s="1"/>
      <c r="H17" s="1"/>
      <c r="I17" s="1"/>
    </row>
    <row r="18" spans="1:10" ht="16" x14ac:dyDescent="0.2">
      <c r="A18" s="3" t="s">
        <v>3</v>
      </c>
      <c r="B18" s="3" t="s">
        <v>4</v>
      </c>
      <c r="C18" s="3" t="s">
        <v>5</v>
      </c>
      <c r="D18" s="3" t="s">
        <v>6</v>
      </c>
      <c r="E18" s="3" t="s">
        <v>7</v>
      </c>
      <c r="F18" s="35" t="s">
        <v>8</v>
      </c>
      <c r="G18" s="35"/>
      <c r="H18" s="35"/>
      <c r="I18" s="3" t="s">
        <v>9</v>
      </c>
      <c r="J18" s="3"/>
    </row>
    <row r="19" spans="1:10" ht="16" x14ac:dyDescent="0.2">
      <c r="A19" s="6" t="s">
        <v>11</v>
      </c>
      <c r="B19" s="25" t="s">
        <v>89</v>
      </c>
      <c r="C19" s="25" t="s">
        <v>13</v>
      </c>
      <c r="D19" s="8">
        <v>2002</v>
      </c>
      <c r="E19" s="26" t="s">
        <v>14</v>
      </c>
      <c r="F19" s="5">
        <v>90</v>
      </c>
      <c r="G19" s="5">
        <v>87</v>
      </c>
      <c r="H19" s="5">
        <v>83</v>
      </c>
      <c r="I19" s="6">
        <f>SUM('30l. ilmuv märk P, T'!F19:H19)</f>
        <v>260</v>
      </c>
      <c r="J19" s="27"/>
    </row>
    <row r="20" spans="1:10" ht="16" x14ac:dyDescent="0.2">
      <c r="A20" s="6" t="s">
        <v>15</v>
      </c>
      <c r="B20" s="25" t="s">
        <v>41</v>
      </c>
      <c r="C20" s="25" t="s">
        <v>42</v>
      </c>
      <c r="D20" s="8">
        <v>2000</v>
      </c>
      <c r="E20" s="26" t="s">
        <v>21</v>
      </c>
      <c r="F20" s="5">
        <v>82</v>
      </c>
      <c r="G20" s="5">
        <v>86</v>
      </c>
      <c r="H20" s="5">
        <v>75</v>
      </c>
      <c r="I20" s="6">
        <f>SUM('30l. ilmuv märk P, T'!F20:H20)</f>
        <v>243</v>
      </c>
      <c r="J20" s="21"/>
    </row>
  </sheetData>
  <sheetProtection selectLockedCells="1" selectUnlockedCells="1"/>
  <mergeCells count="3">
    <mergeCell ref="A2:J2"/>
    <mergeCell ref="F7:H7"/>
    <mergeCell ref="F18:H18"/>
  </mergeCells>
  <pageMargins left="0.78749999999999998" right="0.78749999999999998" top="1.0527777777777778" bottom="1.0527777777777778" header="0.78749999999999998" footer="0.78749999999999998"/>
  <pageSetup paperSize="9" scale="86" firstPageNumber="0" orientation="portrait" horizontalDpi="300" verticalDpi="300"/>
  <headerFooter>
    <oddHeader>&amp;C&amp;"Times New Roman,Regular"&amp;12&amp;A</oddHeader>
    <oddFooter>&amp;C&amp;"Times New Roman,Regular"&amp;12Lehekülg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zoomScaleSheetLayoutView="100" workbookViewId="0">
      <selection activeCell="J19" sqref="J19"/>
    </sheetView>
  </sheetViews>
  <sheetFormatPr baseColWidth="10" defaultColWidth="8.83203125" defaultRowHeight="13" x14ac:dyDescent="0.15"/>
  <cols>
    <col min="1" max="1" width="5" customWidth="1"/>
    <col min="2" max="2" width="13.6640625" customWidth="1"/>
    <col min="3" max="3" width="14.3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664062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92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8" t="s">
        <v>93</v>
      </c>
      <c r="G5" s="8" t="s">
        <v>94</v>
      </c>
      <c r="H5" s="8" t="s">
        <v>95</v>
      </c>
      <c r="I5" s="3" t="s">
        <v>9</v>
      </c>
      <c r="J5" s="3" t="s">
        <v>10</v>
      </c>
      <c r="K5" s="5"/>
      <c r="L5" s="5"/>
      <c r="M5" s="5"/>
      <c r="N5" s="5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/>
      <c r="B6" s="3"/>
      <c r="C6" s="3"/>
      <c r="D6" s="3"/>
      <c r="E6" s="3"/>
      <c r="F6" s="8"/>
      <c r="G6" s="8"/>
      <c r="H6" s="8"/>
      <c r="I6" s="3"/>
      <c r="J6" s="3"/>
      <c r="K6" s="5"/>
      <c r="L6" s="5"/>
      <c r="M6" s="5"/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11</v>
      </c>
      <c r="B7" s="2" t="s">
        <v>41</v>
      </c>
      <c r="C7" s="2" t="s">
        <v>42</v>
      </c>
      <c r="D7" s="5">
        <v>2000</v>
      </c>
      <c r="E7" s="1" t="s">
        <v>21</v>
      </c>
      <c r="F7" s="5">
        <v>84</v>
      </c>
      <c r="G7" s="5">
        <v>97</v>
      </c>
      <c r="H7" s="5">
        <v>73</v>
      </c>
      <c r="I7" s="6">
        <f>SUM('3x10 '!F7:H7)</f>
        <v>254</v>
      </c>
      <c r="J7" s="5" t="s">
        <v>24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7" t="s">
        <v>46</v>
      </c>
      <c r="C8" s="7" t="s">
        <v>47</v>
      </c>
      <c r="D8" s="5">
        <v>2000</v>
      </c>
      <c r="E8" s="9" t="s">
        <v>14</v>
      </c>
      <c r="F8" s="5">
        <v>54</v>
      </c>
      <c r="G8" s="5">
        <v>94</v>
      </c>
      <c r="H8" s="5">
        <v>79</v>
      </c>
      <c r="I8" s="10">
        <f>SUM('3x10 '!F8:H8)</f>
        <v>227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0" t="s">
        <v>24</v>
      </c>
      <c r="B9" s="2" t="s">
        <v>96</v>
      </c>
      <c r="C9" s="2" t="s">
        <v>45</v>
      </c>
      <c r="D9" s="5">
        <v>2001</v>
      </c>
      <c r="E9" s="1" t="s">
        <v>14</v>
      </c>
      <c r="F9" s="5">
        <v>58</v>
      </c>
      <c r="G9" s="5">
        <v>83</v>
      </c>
      <c r="H9" s="5">
        <v>66</v>
      </c>
      <c r="I9" s="10">
        <f>SUM('3x10 '!F9:H9)</f>
        <v>207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>
        <v>4</v>
      </c>
      <c r="B10" s="1" t="s">
        <v>48</v>
      </c>
      <c r="C10" s="1" t="s">
        <v>49</v>
      </c>
      <c r="D10" s="5">
        <v>2000</v>
      </c>
      <c r="E10" s="1" t="s">
        <v>21</v>
      </c>
      <c r="F10" s="5">
        <v>69</v>
      </c>
      <c r="G10" s="5">
        <v>84</v>
      </c>
      <c r="H10" s="5">
        <v>29</v>
      </c>
      <c r="I10" s="6">
        <f>SUM('3x10 '!F10:H10)</f>
        <v>182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>
        <v>5</v>
      </c>
      <c r="B11" s="9" t="s">
        <v>50</v>
      </c>
      <c r="C11" s="9" t="s">
        <v>51</v>
      </c>
      <c r="D11" s="8">
        <v>2001</v>
      </c>
      <c r="E11" s="9" t="s">
        <v>14</v>
      </c>
      <c r="F11" s="8">
        <v>40</v>
      </c>
      <c r="G11" s="8">
        <v>78</v>
      </c>
      <c r="H11" s="8">
        <v>50</v>
      </c>
      <c r="I11" s="10">
        <f>SUM('3x10 '!F11:H11)</f>
        <v>168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/>
      <c r="B12" s="7"/>
      <c r="C12" s="7"/>
      <c r="D12" s="8"/>
      <c r="E12" s="9"/>
      <c r="F12" s="8"/>
      <c r="G12" s="8"/>
      <c r="H12" s="8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/>
      <c r="B13" s="7"/>
      <c r="C13" s="7"/>
      <c r="D13" s="8"/>
      <c r="E13" s="9"/>
      <c r="F13" s="8"/>
      <c r="G13" s="8"/>
      <c r="H13" s="8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2" t="s">
        <v>97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8" t="s">
        <v>93</v>
      </c>
      <c r="G16" s="8" t="s">
        <v>94</v>
      </c>
      <c r="H16" s="8" t="s">
        <v>95</v>
      </c>
      <c r="I16" s="3" t="s">
        <v>9</v>
      </c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3"/>
      <c r="B17" s="3"/>
      <c r="C17" s="3"/>
      <c r="D17" s="3"/>
      <c r="E17" s="3"/>
      <c r="F17" s="5"/>
      <c r="G17" s="5"/>
      <c r="H17" s="5"/>
      <c r="I17" s="3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6" t="s">
        <v>11</v>
      </c>
      <c r="B18" s="7" t="s">
        <v>98</v>
      </c>
      <c r="C18" s="7" t="s">
        <v>99</v>
      </c>
      <c r="D18" s="8">
        <v>1998</v>
      </c>
      <c r="E18" s="9" t="s">
        <v>33</v>
      </c>
      <c r="F18" s="5">
        <v>88</v>
      </c>
      <c r="G18" s="5">
        <v>100</v>
      </c>
      <c r="H18" s="5">
        <v>86</v>
      </c>
      <c r="I18" s="6">
        <f>SUM('3x10 '!F18:H18)</f>
        <v>274</v>
      </c>
      <c r="J18" s="8" t="s">
        <v>11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0" t="s">
        <v>15</v>
      </c>
      <c r="B19" s="28" t="s">
        <v>62</v>
      </c>
      <c r="C19" s="28" t="s">
        <v>63</v>
      </c>
      <c r="D19" s="8">
        <v>2002</v>
      </c>
      <c r="E19" s="9" t="s">
        <v>21</v>
      </c>
      <c r="F19" s="5">
        <v>72</v>
      </c>
      <c r="G19" s="5">
        <v>85</v>
      </c>
      <c r="H19" s="5">
        <v>79</v>
      </c>
      <c r="I19" s="6">
        <f>SUM('3x10 '!F19:H19)</f>
        <v>236</v>
      </c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</sheetData>
  <sheetProtection selectLockedCells="1" selectUnlockedCells="1"/>
  <mergeCells count="2">
    <mergeCell ref="A1:J1"/>
    <mergeCell ref="B2:K2"/>
  </mergeCells>
  <pageMargins left="0.74791666666666667" right="0.74791666666666667" top="0.98402777777777772" bottom="0.98402777777777772" header="0.51180555555555551" footer="0.51180555555555551"/>
  <pageSetup paperSize="9" scale="91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workbookViewId="0">
      <selection activeCell="F21" sqref="F2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664062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3" t="s">
        <v>9</v>
      </c>
      <c r="J6" s="3" t="s">
        <v>10</v>
      </c>
      <c r="K6" s="5"/>
      <c r="L6" s="5"/>
      <c r="M6" s="5"/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3"/>
      <c r="B7" s="3"/>
      <c r="C7" s="3"/>
      <c r="D7" s="3"/>
      <c r="E7" s="3"/>
      <c r="F7" s="5"/>
      <c r="G7" s="5"/>
      <c r="H7" s="5"/>
      <c r="I7" s="3"/>
      <c r="J7" s="3"/>
      <c r="K7" s="5"/>
      <c r="L7" s="5"/>
      <c r="M7" s="5"/>
      <c r="N7" s="5"/>
      <c r="O7" s="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11</v>
      </c>
      <c r="B8" s="28" t="s">
        <v>101</v>
      </c>
      <c r="C8" s="28" t="s">
        <v>99</v>
      </c>
      <c r="D8" s="8">
        <v>1998</v>
      </c>
      <c r="E8" s="29" t="s">
        <v>33</v>
      </c>
      <c r="F8" s="8">
        <v>99</v>
      </c>
      <c r="G8" s="8">
        <v>96</v>
      </c>
      <c r="H8" s="8">
        <v>97</v>
      </c>
      <c r="I8" s="10">
        <f>SUM('30 l lamades T'!F8:H8)</f>
        <v>292</v>
      </c>
      <c r="J8" s="8" t="s">
        <v>11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15</v>
      </c>
      <c r="B9" s="11" t="s">
        <v>55</v>
      </c>
      <c r="C9" s="11" t="s">
        <v>56</v>
      </c>
      <c r="D9" s="12">
        <v>1997</v>
      </c>
      <c r="E9" s="13" t="s">
        <v>33</v>
      </c>
      <c r="F9" s="12">
        <v>98</v>
      </c>
      <c r="G9" s="12">
        <v>94</v>
      </c>
      <c r="H9" s="12">
        <v>95</v>
      </c>
      <c r="I9" s="10">
        <f>SUM('30 l lamades T'!F9:H9)</f>
        <v>287</v>
      </c>
      <c r="J9" s="8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24</v>
      </c>
      <c r="B10" s="28" t="s">
        <v>53</v>
      </c>
      <c r="C10" s="28" t="s">
        <v>54</v>
      </c>
      <c r="D10" s="8">
        <v>2000</v>
      </c>
      <c r="E10" s="29" t="s">
        <v>33</v>
      </c>
      <c r="F10" s="8">
        <v>94</v>
      </c>
      <c r="G10" s="8">
        <v>94</v>
      </c>
      <c r="H10" s="8">
        <v>94</v>
      </c>
      <c r="I10" s="10">
        <f>SUM('30 l lamades T'!F10:H10)</f>
        <v>282</v>
      </c>
      <c r="J10" s="8" t="s">
        <v>15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102</v>
      </c>
      <c r="B11" s="29" t="s">
        <v>103</v>
      </c>
      <c r="C11" s="29" t="s">
        <v>104</v>
      </c>
      <c r="D11" s="8">
        <v>2004</v>
      </c>
      <c r="E11" s="29" t="s">
        <v>33</v>
      </c>
      <c r="F11" s="8">
        <v>96</v>
      </c>
      <c r="G11" s="8">
        <v>94</v>
      </c>
      <c r="H11" s="8">
        <v>91</v>
      </c>
      <c r="I11" s="10">
        <f>SUM('30 l lamades T'!F11:H11)</f>
        <v>281</v>
      </c>
      <c r="J11" s="8" t="s">
        <v>15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105</v>
      </c>
      <c r="B12" s="29" t="s">
        <v>57</v>
      </c>
      <c r="C12" s="29" t="s">
        <v>58</v>
      </c>
      <c r="D12" s="8">
        <v>2003</v>
      </c>
      <c r="E12" s="29" t="s">
        <v>33</v>
      </c>
      <c r="F12" s="8">
        <v>90</v>
      </c>
      <c r="G12" s="8">
        <v>94</v>
      </c>
      <c r="H12" s="8">
        <v>96</v>
      </c>
      <c r="I12" s="10">
        <f>SUM('30 l lamades T'!F12:H12)</f>
        <v>280</v>
      </c>
      <c r="J12" s="8" t="s">
        <v>15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106</v>
      </c>
      <c r="B13" s="29" t="s">
        <v>62</v>
      </c>
      <c r="C13" s="29" t="s">
        <v>63</v>
      </c>
      <c r="D13" s="8">
        <v>2002</v>
      </c>
      <c r="E13" s="29" t="s">
        <v>21</v>
      </c>
      <c r="F13" s="8">
        <v>83</v>
      </c>
      <c r="G13" s="8">
        <v>91</v>
      </c>
      <c r="H13" s="8">
        <v>88</v>
      </c>
      <c r="I13" s="10">
        <f>SUM('30 l lamades T'!F13:H13)</f>
        <v>262</v>
      </c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107</v>
      </c>
      <c r="B14" s="29" t="s">
        <v>29</v>
      </c>
      <c r="C14" s="29" t="s">
        <v>30</v>
      </c>
      <c r="D14" s="8">
        <v>2004</v>
      </c>
      <c r="E14" s="29" t="s">
        <v>21</v>
      </c>
      <c r="F14" s="8">
        <v>85</v>
      </c>
      <c r="G14" s="8">
        <v>86</v>
      </c>
      <c r="H14" s="8">
        <v>88</v>
      </c>
      <c r="I14" s="10">
        <f>SUM('30 l lamades T'!F14:H14)</f>
        <v>259</v>
      </c>
    </row>
  </sheetData>
  <sheetProtection selectLockedCells="1" selectUnlockedCells="1"/>
  <mergeCells count="2">
    <mergeCell ref="A1:J1"/>
    <mergeCell ref="B2:K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topLeftCell="A2" workbookViewId="0">
      <selection activeCell="B25" sqref="B25"/>
    </sheetView>
  </sheetViews>
  <sheetFormatPr baseColWidth="10" defaultColWidth="8.83203125" defaultRowHeight="13" x14ac:dyDescent="0.15"/>
  <cols>
    <col min="1" max="1" width="4.6640625" customWidth="1"/>
    <col min="2" max="2" width="16.332031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6640625" customWidth="1"/>
  </cols>
  <sheetData>
    <row r="1" spans="1:50" ht="20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" x14ac:dyDescent="0.2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108</v>
      </c>
      <c r="C4" s="1"/>
      <c r="D4" s="1"/>
      <c r="E4" s="1"/>
      <c r="F4" s="1"/>
      <c r="G4" s="1"/>
      <c r="H4" s="1"/>
      <c r="I4" s="36"/>
      <c r="J4" s="36"/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3" t="s">
        <v>9</v>
      </c>
      <c r="J6" s="3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3"/>
      <c r="B7" s="3"/>
      <c r="C7" s="3"/>
      <c r="D7" s="3"/>
      <c r="E7" s="3"/>
      <c r="F7" s="5"/>
      <c r="G7" s="5"/>
      <c r="H7" s="5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11</v>
      </c>
      <c r="B8" s="13" t="s">
        <v>39</v>
      </c>
      <c r="C8" s="13" t="s">
        <v>40</v>
      </c>
      <c r="D8" s="12">
        <v>1997</v>
      </c>
      <c r="E8" s="1" t="s">
        <v>33</v>
      </c>
      <c r="F8" s="12">
        <v>96</v>
      </c>
      <c r="G8" s="12">
        <v>96</v>
      </c>
      <c r="H8" s="12">
        <v>97</v>
      </c>
      <c r="I8" s="6">
        <f>SUM('30 l lamades P'!F8:H8)</f>
        <v>289</v>
      </c>
      <c r="J8" s="5" t="s">
        <v>15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15</v>
      </c>
      <c r="B9" s="1" t="s">
        <v>41</v>
      </c>
      <c r="C9" s="1" t="s">
        <v>42</v>
      </c>
      <c r="D9" s="5">
        <v>2000</v>
      </c>
      <c r="E9" s="1" t="s">
        <v>21</v>
      </c>
      <c r="F9" s="5">
        <v>97</v>
      </c>
      <c r="G9" s="5">
        <v>93</v>
      </c>
      <c r="H9" s="5">
        <v>98</v>
      </c>
      <c r="I9" s="6">
        <f>SUM('30 l lamades P'!F9:H9)</f>
        <v>288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24</v>
      </c>
      <c r="B10" s="1" t="s">
        <v>46</v>
      </c>
      <c r="C10" s="1" t="s">
        <v>47</v>
      </c>
      <c r="D10" s="5">
        <v>2000</v>
      </c>
      <c r="E10" s="1" t="s">
        <v>14</v>
      </c>
      <c r="F10" s="5">
        <v>93</v>
      </c>
      <c r="G10" s="5">
        <v>91</v>
      </c>
      <c r="H10" s="5">
        <v>93</v>
      </c>
      <c r="I10" s="6">
        <f>SUM('30 l lamades P'!F10:H10)</f>
        <v>277</v>
      </c>
      <c r="J10" s="8" t="s">
        <v>24</v>
      </c>
      <c r="K10" s="5"/>
      <c r="L10" s="5"/>
      <c r="M10" s="5"/>
      <c r="N10" s="5"/>
      <c r="O10" s="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102</v>
      </c>
      <c r="B11" s="1" t="s">
        <v>48</v>
      </c>
      <c r="C11" s="1" t="s">
        <v>49</v>
      </c>
      <c r="D11" s="5">
        <v>2003</v>
      </c>
      <c r="E11" s="1" t="s">
        <v>21</v>
      </c>
      <c r="F11" s="5">
        <v>87</v>
      </c>
      <c r="G11" s="5">
        <v>87</v>
      </c>
      <c r="H11" s="5">
        <v>89</v>
      </c>
      <c r="I11" s="6">
        <f>SUM('30 l lamades P'!F11:H11)</f>
        <v>263</v>
      </c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105</v>
      </c>
      <c r="B12" s="1" t="s">
        <v>44</v>
      </c>
      <c r="C12" s="1" t="s">
        <v>45</v>
      </c>
      <c r="D12" s="5">
        <v>2001</v>
      </c>
      <c r="E12" s="1" t="s">
        <v>14</v>
      </c>
      <c r="F12" s="5">
        <v>84</v>
      </c>
      <c r="G12" s="5">
        <v>81</v>
      </c>
      <c r="H12" s="5">
        <v>87</v>
      </c>
      <c r="I12" s="6">
        <f>SUM('30 l lamades P'!F12:H12)</f>
        <v>252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106</v>
      </c>
      <c r="B13" s="1" t="s">
        <v>109</v>
      </c>
      <c r="C13" s="13" t="s">
        <v>51</v>
      </c>
      <c r="D13" s="5">
        <v>2001</v>
      </c>
      <c r="E13" s="1" t="s">
        <v>14</v>
      </c>
      <c r="F13" s="5">
        <v>77</v>
      </c>
      <c r="G13" s="5">
        <v>82</v>
      </c>
      <c r="H13" s="5">
        <v>76</v>
      </c>
      <c r="I13" s="6">
        <f>SUM('30 l lamades P'!F13:H13)</f>
        <v>235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107</v>
      </c>
      <c r="B14" s="13" t="s">
        <v>70</v>
      </c>
      <c r="C14" s="13" t="s">
        <v>71</v>
      </c>
      <c r="D14" s="12">
        <v>2004</v>
      </c>
      <c r="E14" s="13" t="s">
        <v>14</v>
      </c>
      <c r="F14" s="12">
        <v>77</v>
      </c>
      <c r="G14" s="12">
        <v>72</v>
      </c>
      <c r="H14" s="12">
        <v>72</v>
      </c>
      <c r="I14" s="6">
        <f>SUM('30 l lamades P'!F14:H14)</f>
        <v>221</v>
      </c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</sheetData>
  <sheetProtection selectLockedCells="1" selectUnlockedCells="1"/>
  <mergeCells count="3">
    <mergeCell ref="A1:J1"/>
    <mergeCell ref="B2:K2"/>
    <mergeCell ref="I4:K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L1" sqref="L1"/>
    </sheetView>
  </sheetViews>
  <sheetFormatPr baseColWidth="10" defaultColWidth="9.83203125" defaultRowHeight="13" x14ac:dyDescent="0.15"/>
  <cols>
    <col min="3" max="3" width="19.33203125" customWidth="1"/>
    <col min="4" max="4" width="12.6640625" customWidth="1"/>
  </cols>
  <sheetData>
    <row r="2" spans="1:11" ht="20" x14ac:dyDescent="0.2"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0" x14ac:dyDescent="0.2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6" x14ac:dyDescent="0.2">
      <c r="A4" s="1"/>
      <c r="B4" s="1"/>
      <c r="C4" s="1"/>
      <c r="D4" s="2" t="s">
        <v>1</v>
      </c>
      <c r="E4" s="1"/>
      <c r="F4" s="1"/>
      <c r="G4" s="1"/>
      <c r="I4" s="1"/>
      <c r="J4" s="1"/>
    </row>
    <row r="6" spans="1:11" ht="16" x14ac:dyDescent="0.2">
      <c r="A6" s="30"/>
    </row>
    <row r="7" spans="1:11" x14ac:dyDescent="0.15">
      <c r="A7" s="31" t="s">
        <v>110</v>
      </c>
    </row>
    <row r="8" spans="1:11" x14ac:dyDescent="0.15">
      <c r="A8" s="31"/>
    </row>
    <row r="9" spans="1:11" x14ac:dyDescent="0.15">
      <c r="A9" s="31"/>
    </row>
    <row r="10" spans="1:11" x14ac:dyDescent="0.15">
      <c r="A10" t="s">
        <v>111</v>
      </c>
      <c r="C10" t="s">
        <v>112</v>
      </c>
    </row>
    <row r="11" spans="1:11" x14ac:dyDescent="0.15">
      <c r="A11" t="s">
        <v>113</v>
      </c>
      <c r="C11" t="s">
        <v>114</v>
      </c>
    </row>
    <row r="12" spans="1:11" x14ac:dyDescent="0.15">
      <c r="C12" t="s">
        <v>115</v>
      </c>
    </row>
    <row r="16" spans="1:11" x14ac:dyDescent="0.15">
      <c r="A16" s="31" t="s">
        <v>116</v>
      </c>
    </row>
    <row r="17" spans="1:4" x14ac:dyDescent="0.15">
      <c r="A17" s="31"/>
    </row>
    <row r="19" spans="1:4" x14ac:dyDescent="0.15">
      <c r="A19" t="s">
        <v>117</v>
      </c>
      <c r="C19" t="s">
        <v>118</v>
      </c>
    </row>
    <row r="20" spans="1:4" x14ac:dyDescent="0.15">
      <c r="A20" t="s">
        <v>113</v>
      </c>
      <c r="C20" t="s">
        <v>114</v>
      </c>
    </row>
    <row r="21" spans="1:4" x14ac:dyDescent="0.15">
      <c r="C21" t="s">
        <v>115</v>
      </c>
    </row>
    <row r="22" spans="1:4" x14ac:dyDescent="0.15">
      <c r="C22" t="s">
        <v>119</v>
      </c>
    </row>
    <row r="23" spans="1:4" x14ac:dyDescent="0.15">
      <c r="C23" t="s">
        <v>120</v>
      </c>
    </row>
    <row r="24" spans="1:4" x14ac:dyDescent="0.15">
      <c r="C24" t="s">
        <v>121</v>
      </c>
    </row>
    <row r="28" spans="1:4" x14ac:dyDescent="0.15">
      <c r="A28" s="31" t="s">
        <v>122</v>
      </c>
      <c r="C28" t="s">
        <v>114</v>
      </c>
      <c r="D28" t="s">
        <v>123</v>
      </c>
    </row>
    <row r="29" spans="1:4" x14ac:dyDescent="0.15">
      <c r="C29" t="s">
        <v>115</v>
      </c>
      <c r="D29" t="s">
        <v>124</v>
      </c>
    </row>
    <row r="30" spans="1:4" x14ac:dyDescent="0.15">
      <c r="C30" t="s">
        <v>120</v>
      </c>
      <c r="D30" t="s">
        <v>125</v>
      </c>
    </row>
  </sheetData>
  <sheetProtection selectLockedCells="1" selectUnlockedCells="1"/>
  <mergeCells count="2">
    <mergeCell ref="B2:K2"/>
    <mergeCell ref="A3:J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