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vieta\Documents\Varžybos\"/>
    </mc:Choice>
  </mc:AlternateContent>
  <bookViews>
    <workbookView xWindow="0" yWindow="0" windowWidth="20490" windowHeight="7755" firstSheet="2" activeTab="5"/>
  </bookViews>
  <sheets>
    <sheet name="MŠ-60 M" sheetId="1" r:id="rId1"/>
    <sheet name="MŠ-60 V" sheetId="2" r:id="rId2"/>
    <sheet name="MŠ 3x20 M" sheetId="3" r:id="rId3"/>
    <sheet name="MŠ 3x20 V" sheetId="4" r:id="rId4"/>
    <sheet name="MŠ-30" sheetId="10" r:id="rId5"/>
    <sheet name="MP-30 M" sheetId="5" r:id="rId6"/>
    <sheet name="MP-30 V" sheetId="6" r:id="rId7"/>
    <sheet name="Sheet1" sheetId="11" state="hidden" r:id="rId8"/>
    <sheet name="MP-pasirod M" sheetId="7" r:id="rId9"/>
    <sheet name="MP-pasirod V" sheetId="8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8" l="1"/>
  <c r="K11" i="1"/>
  <c r="H16" i="8"/>
  <c r="K9" i="2"/>
  <c r="K8" i="2"/>
  <c r="H11" i="6" l="1"/>
  <c r="J8" i="4"/>
  <c r="H7" i="10" l="1"/>
  <c r="H6" i="10"/>
  <c r="H9" i="10"/>
  <c r="H10" i="10"/>
  <c r="H11" i="10"/>
  <c r="H12" i="10"/>
  <c r="H8" i="10"/>
  <c r="H13" i="8"/>
  <c r="H9" i="8"/>
  <c r="H12" i="8"/>
  <c r="H10" i="8"/>
  <c r="H14" i="8"/>
  <c r="H6" i="8"/>
  <c r="H8" i="8"/>
  <c r="H11" i="8"/>
  <c r="H15" i="8"/>
  <c r="H9" i="7"/>
  <c r="H8" i="7"/>
  <c r="H7" i="7"/>
  <c r="H6" i="7"/>
  <c r="H8" i="6"/>
  <c r="H12" i="6"/>
  <c r="H13" i="6"/>
  <c r="H10" i="6"/>
  <c r="H9" i="6"/>
  <c r="H15" i="6"/>
  <c r="H14" i="6"/>
  <c r="H12" i="5"/>
  <c r="H8" i="5"/>
  <c r="H11" i="5"/>
  <c r="H10" i="5"/>
  <c r="H9" i="5"/>
  <c r="G11" i="4"/>
  <c r="M9" i="4"/>
  <c r="J9" i="4"/>
  <c r="G9" i="4"/>
  <c r="M16" i="4"/>
  <c r="J16" i="4"/>
  <c r="G16" i="4"/>
  <c r="M17" i="4"/>
  <c r="J17" i="4"/>
  <c r="G17" i="4"/>
  <c r="M15" i="4"/>
  <c r="J15" i="4"/>
  <c r="G15" i="4"/>
  <c r="M12" i="4"/>
  <c r="J12" i="4"/>
  <c r="G12" i="4"/>
  <c r="M8" i="4"/>
  <c r="G8" i="4"/>
  <c r="M10" i="4"/>
  <c r="J10" i="4"/>
  <c r="G10" i="4"/>
  <c r="M14" i="4"/>
  <c r="J14" i="4"/>
  <c r="G14" i="4"/>
  <c r="M18" i="4"/>
  <c r="J18" i="4"/>
  <c r="G18" i="4"/>
  <c r="M13" i="4"/>
  <c r="J13" i="4"/>
  <c r="G13" i="4"/>
  <c r="M11" i="4"/>
  <c r="J11" i="4"/>
  <c r="M13" i="3"/>
  <c r="J13" i="3"/>
  <c r="N13" i="3" s="1"/>
  <c r="G13" i="3"/>
  <c r="M12" i="3"/>
  <c r="J12" i="3"/>
  <c r="N12" i="3" s="1"/>
  <c r="G12" i="3"/>
  <c r="M8" i="3"/>
  <c r="J8" i="3"/>
  <c r="G8" i="3"/>
  <c r="M11" i="3"/>
  <c r="J11" i="3"/>
  <c r="G11" i="3"/>
  <c r="M9" i="3"/>
  <c r="J9" i="3"/>
  <c r="G9" i="3"/>
  <c r="M10" i="3"/>
  <c r="J10" i="3"/>
  <c r="G10" i="3"/>
  <c r="K11" i="2"/>
  <c r="K7" i="2"/>
  <c r="K12" i="2"/>
  <c r="K10" i="2"/>
  <c r="K16" i="2"/>
  <c r="K13" i="2"/>
  <c r="K5" i="2"/>
  <c r="K14" i="2"/>
  <c r="K15" i="2"/>
  <c r="K6" i="2"/>
  <c r="N8" i="3" l="1"/>
  <c r="N9" i="4"/>
  <c r="N8" i="4"/>
  <c r="N16" i="4"/>
  <c r="N17" i="4"/>
  <c r="N14" i="4"/>
  <c r="N12" i="4"/>
  <c r="N10" i="4"/>
  <c r="N15" i="4"/>
  <c r="N18" i="4"/>
  <c r="N13" i="4"/>
  <c r="N11" i="4"/>
  <c r="N11" i="3"/>
  <c r="N9" i="3"/>
  <c r="N10" i="3"/>
  <c r="K14" i="1"/>
  <c r="K15" i="1"/>
  <c r="K10" i="1"/>
  <c r="K13" i="1"/>
  <c r="K12" i="1"/>
  <c r="K9" i="1"/>
  <c r="K8" i="1"/>
</calcChain>
</file>

<file path=xl/sharedStrings.xml><?xml version="1.0" encoding="utf-8"?>
<sst xmlns="http://schemas.openxmlformats.org/spreadsheetml/2006/main" count="260" uniqueCount="87">
  <si>
    <t>ŠAUDYMO REZULTATŲ PROTOKOLAS</t>
  </si>
  <si>
    <t>Gim.</t>
  </si>
  <si>
    <t xml:space="preserve">Sporto </t>
  </si>
  <si>
    <t>Rezultatas</t>
  </si>
  <si>
    <t>Užimta</t>
  </si>
  <si>
    <t>Eil.Nr.</t>
  </si>
  <si>
    <t>Vardas Pavardė</t>
  </si>
  <si>
    <t>metai</t>
  </si>
  <si>
    <t>organizacija</t>
  </si>
  <si>
    <t>Suma</t>
  </si>
  <si>
    <t>vieta</t>
  </si>
  <si>
    <t>Svetlana Klimova</t>
  </si>
  <si>
    <t>12-asis A.Strazdo memorialas</t>
  </si>
  <si>
    <t>SM „Gaja“</t>
  </si>
  <si>
    <t>Užimta vieta</t>
  </si>
  <si>
    <t>Haapsalu</t>
  </si>
  <si>
    <t>Eerik Salf</t>
  </si>
  <si>
    <t>KSŠK</t>
  </si>
  <si>
    <t>Kaido Kruusamae</t>
  </si>
  <si>
    <t>Varžybų vyr. Teisėjas                                T.Klimova</t>
  </si>
  <si>
    <t>N/kelio</t>
  </si>
  <si>
    <t>Gulint</t>
  </si>
  <si>
    <t>Stovint</t>
  </si>
  <si>
    <t>Varžybų vyr. Teisėjas                                           T.Klimova</t>
  </si>
  <si>
    <t>Varžybų vyr. Teisėjas                                         T.Klimova</t>
  </si>
  <si>
    <t>Tatjana Klimova</t>
  </si>
  <si>
    <t>Gražina Mulevičienė</t>
  </si>
  <si>
    <t>Varžybų vyr. Teisėjas                                          T.Klimova</t>
  </si>
  <si>
    <t>Edmundas Stumbrys</t>
  </si>
  <si>
    <t>Albinas Šimkus</t>
  </si>
  <si>
    <t xml:space="preserve">Ekke Alar Toomingas </t>
  </si>
  <si>
    <t>Audrys Antončikas</t>
  </si>
  <si>
    <t>Jonava</t>
  </si>
  <si>
    <t>Varžybų vyr. Teisėjas                                                T.Klimova</t>
  </si>
  <si>
    <t>Varžybų vyr. Teisėjas                                            T.Klimova</t>
  </si>
  <si>
    <t>Greta Ramonaitė</t>
  </si>
  <si>
    <t>Simas Silvestravičius</t>
  </si>
  <si>
    <t>Gabrielius Gegužis</t>
  </si>
  <si>
    <t>Airidas Kalesninkas</t>
  </si>
  <si>
    <t>Lukas Čiužas</t>
  </si>
  <si>
    <t>Marijonas Mikaitis</t>
  </si>
  <si>
    <t>Nojus Žakevičius</t>
  </si>
  <si>
    <t>Gustas Lieščinskas</t>
  </si>
  <si>
    <t>Deimantas Remenčius</t>
  </si>
  <si>
    <t>Ariko Astra</t>
  </si>
  <si>
    <t>Vladas Šigauskas</t>
  </si>
  <si>
    <t>Linas Merkys</t>
  </si>
  <si>
    <t>Kaišiadorys</t>
  </si>
  <si>
    <t>Mindaugas Rybakovas</t>
  </si>
  <si>
    <t>Kauno raj.</t>
  </si>
  <si>
    <t>Julija Gaidamavičiūtė</t>
  </si>
  <si>
    <t>Karl-Armin Vosur</t>
  </si>
  <si>
    <t>Hendry Viira</t>
  </si>
  <si>
    <t>Marijus Vaičius</t>
  </si>
  <si>
    <t>Kristina Paliokaitė</t>
  </si>
  <si>
    <t>Trakai</t>
  </si>
  <si>
    <t>Deividas Dryža</t>
  </si>
  <si>
    <t>SM „Dubysa"</t>
  </si>
  <si>
    <t>Rytis Kontrimas</t>
  </si>
  <si>
    <t>Donatas Deksnys</t>
  </si>
  <si>
    <t>Agnė Urbonaitė</t>
  </si>
  <si>
    <t>Ieva Stankevičiūtė</t>
  </si>
  <si>
    <t>Gabrielė Lukašavičiūtė</t>
  </si>
  <si>
    <t>Jonas Micė</t>
  </si>
  <si>
    <t>Gustas Klevinskas</t>
  </si>
  <si>
    <t>Jūra Raudytė</t>
  </si>
  <si>
    <t>Nojus Leščinskas</t>
  </si>
  <si>
    <t>Smiltė Dzimidavičiūtė</t>
  </si>
  <si>
    <t>Ekke Alar Toomingas</t>
  </si>
  <si>
    <t>Kazys Gutavičius</t>
  </si>
  <si>
    <t>„Dešimtukas“</t>
  </si>
  <si>
    <r>
      <t xml:space="preserve">Kaunas, </t>
    </r>
    <r>
      <rPr>
        <sz val="12"/>
        <rFont val="Arial"/>
        <family val="2"/>
        <charset val="186"/>
      </rPr>
      <t>2017 04 01-02</t>
    </r>
    <r>
      <rPr>
        <sz val="14"/>
        <rFont val="Arial"/>
        <family val="2"/>
        <charset val="186"/>
      </rPr>
      <t xml:space="preserve"> MP-30, pasirodantis t., VYRAI</t>
    </r>
  </si>
  <si>
    <r>
      <t xml:space="preserve">Kaunas, </t>
    </r>
    <r>
      <rPr>
        <sz val="12"/>
        <rFont val="Arial"/>
        <family val="2"/>
        <charset val="186"/>
      </rPr>
      <t>2017 04 01-02</t>
    </r>
    <r>
      <rPr>
        <sz val="14"/>
        <rFont val="Arial"/>
        <family val="2"/>
        <charset val="186"/>
      </rPr>
      <t xml:space="preserve"> MP-30, pasirodantis t., MOTERYS</t>
    </r>
  </si>
  <si>
    <r>
      <t xml:space="preserve">Kaunas, </t>
    </r>
    <r>
      <rPr>
        <sz val="12"/>
        <rFont val="Arial"/>
        <family val="2"/>
        <charset val="186"/>
      </rPr>
      <t>2017 04 01-02</t>
    </r>
    <r>
      <rPr>
        <sz val="14"/>
        <rFont val="Arial"/>
        <family val="2"/>
        <charset val="186"/>
      </rPr>
      <t xml:space="preserve"> MP-30, VYRAI</t>
    </r>
  </si>
  <si>
    <r>
      <t xml:space="preserve">Kaunas, </t>
    </r>
    <r>
      <rPr>
        <sz val="12"/>
        <rFont val="Arial"/>
        <family val="2"/>
        <charset val="186"/>
      </rPr>
      <t>2017 04 01-02</t>
    </r>
    <r>
      <rPr>
        <sz val="14"/>
        <rFont val="Arial"/>
        <family val="2"/>
        <charset val="186"/>
      </rPr>
      <t xml:space="preserve"> MP-30, MOTERYS</t>
    </r>
  </si>
  <si>
    <r>
      <t xml:space="preserve">Kaunas, </t>
    </r>
    <r>
      <rPr>
        <sz val="12"/>
        <rFont val="Arial"/>
        <family val="2"/>
        <charset val="186"/>
      </rPr>
      <t>2017 04 01-02</t>
    </r>
    <r>
      <rPr>
        <sz val="14"/>
        <rFont val="Arial"/>
        <family val="2"/>
        <charset val="186"/>
      </rPr>
      <t xml:space="preserve"> PRADINIO AMŽIAUS GRUPĖ, MŠ-30 GULINT</t>
    </r>
  </si>
  <si>
    <t xml:space="preserve">       Kaunas, 2017 04 01-02            Pratimas 3x20(n/kelio, gulint, stovint), VYRAI</t>
  </si>
  <si>
    <t>Kaunas, 2017 04 01-02, Pratimas 3x20(n/kelio, gulint, stovint),MOTERYS</t>
  </si>
  <si>
    <r>
      <t xml:space="preserve">Kaunas, </t>
    </r>
    <r>
      <rPr>
        <sz val="12"/>
        <rFont val="Arial"/>
        <family val="2"/>
        <charset val="186"/>
      </rPr>
      <t>2017 04 01-02</t>
    </r>
    <r>
      <rPr>
        <sz val="14"/>
        <rFont val="Arial"/>
        <family val="2"/>
        <charset val="186"/>
      </rPr>
      <t xml:space="preserve"> MŠ-60 GULINT, VYRAI</t>
    </r>
  </si>
  <si>
    <t>Kaunas, 2017 04 01-02, MŠ-60 GULINT, MOTERYS</t>
  </si>
  <si>
    <t>Virgilijus Gutkovas</t>
  </si>
  <si>
    <t>Valentin Stepanov</t>
  </si>
  <si>
    <t>Valerija Dušenko</t>
  </si>
  <si>
    <t>Klaudija Vitkauskaitė</t>
  </si>
  <si>
    <t>Gražina Kazlauskienė</t>
  </si>
  <si>
    <t>Varžybų vyr. Teisėjas                                                         Tatjana Klimova</t>
  </si>
  <si>
    <t>Varžybų vyr. Teisėjas                     T.Klimova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</si>
</sst>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186"/>
      <scheme val="minor"/>
    </font>
    <font>
      <b/>
      <sz val="16"/>
      <name val="Arial"/>
      <family val="2"/>
      <charset val="204"/>
    </font>
    <font>
      <sz val="16"/>
      <name val="Arial"/>
      <family val="2"/>
      <charset val="186"/>
    </font>
    <font>
      <sz val="14"/>
      <name val="Arial"/>
      <family val="2"/>
      <charset val="186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2"/>
      <name val="Arial"/>
      <family val="2"/>
      <charset val="186"/>
    </font>
    <font>
      <b/>
      <i/>
      <sz val="10"/>
      <name val="Arial"/>
      <family val="2"/>
      <charset val="204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b/>
      <sz val="16"/>
      <name val="Arial"/>
      <family val="2"/>
      <charset val="186"/>
    </font>
    <font>
      <b/>
      <sz val="10"/>
      <name val="Arial"/>
      <family val="2"/>
      <charset val="186"/>
    </font>
    <font>
      <b/>
      <sz val="9"/>
      <name val="Arial"/>
      <family val="2"/>
      <charset val="186"/>
    </font>
    <font>
      <b/>
      <sz val="14"/>
      <name val="Arial"/>
      <family val="2"/>
      <charset val="186"/>
    </font>
    <font>
      <b/>
      <sz val="16"/>
      <color theme="1"/>
      <name val="Arial"/>
      <family val="2"/>
      <charset val="186"/>
    </font>
    <font>
      <sz val="14"/>
      <color indexed="56"/>
      <name val="Arial"/>
      <family val="2"/>
      <charset val="186"/>
    </font>
    <font>
      <sz val="16"/>
      <name val="Arial"/>
      <family val="2"/>
      <charset val="204"/>
    </font>
    <font>
      <sz val="14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1" xfId="0" applyBorder="1"/>
    <xf numFmtId="0" fontId="4" fillId="0" borderId="2" xfId="0" applyFont="1" applyBorder="1"/>
    <xf numFmtId="0" fontId="4" fillId="0" borderId="3" xfId="0" applyFont="1" applyBorder="1"/>
    <xf numFmtId="0" fontId="5" fillId="0" borderId="7" xfId="0" applyFont="1" applyBorder="1"/>
    <xf numFmtId="0" fontId="3" fillId="0" borderId="7" xfId="0" applyFont="1" applyBorder="1"/>
    <xf numFmtId="0" fontId="4" fillId="0" borderId="8" xfId="0" applyFont="1" applyBorder="1"/>
    <xf numFmtId="0" fontId="6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2" fillId="0" borderId="0" xfId="0" applyFont="1" applyBorder="1"/>
    <xf numFmtId="0" fontId="10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0" xfId="0" applyFont="1" applyBorder="1"/>
    <xf numFmtId="0" fontId="8" fillId="0" borderId="0" xfId="0" applyFont="1" applyBorder="1" applyAlignment="1">
      <alignment horizontal="center"/>
    </xf>
    <xf numFmtId="0" fontId="1" fillId="0" borderId="0" xfId="0" applyFont="1" applyAlignment="1"/>
    <xf numFmtId="0" fontId="4" fillId="0" borderId="1" xfId="0" applyFont="1" applyBorder="1"/>
    <xf numFmtId="0" fontId="6" fillId="0" borderId="1" xfId="0" applyFont="1" applyBorder="1"/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0" fillId="0" borderId="5" xfId="0" applyBorder="1"/>
    <xf numFmtId="0" fontId="8" fillId="0" borderId="0" xfId="0" applyFont="1"/>
    <xf numFmtId="0" fontId="8" fillId="0" borderId="1" xfId="0" applyFont="1" applyBorder="1"/>
    <xf numFmtId="0" fontId="4" fillId="0" borderId="2" xfId="0" applyFont="1" applyBorder="1" applyAlignment="1">
      <alignment horizontal="center"/>
    </xf>
    <xf numFmtId="0" fontId="14" fillId="0" borderId="1" xfId="0" applyFont="1" applyBorder="1"/>
    <xf numFmtId="0" fontId="15" fillId="0" borderId="18" xfId="0" applyFont="1" applyBorder="1"/>
    <xf numFmtId="0" fontId="8" fillId="0" borderId="10" xfId="0" applyFont="1" applyBorder="1"/>
    <xf numFmtId="0" fontId="4" fillId="0" borderId="17" xfId="0" applyFont="1" applyBorder="1" applyAlignment="1">
      <alignment horizontal="center"/>
    </xf>
    <xf numFmtId="0" fontId="14" fillId="0" borderId="10" xfId="0" applyFont="1" applyBorder="1"/>
    <xf numFmtId="0" fontId="7" fillId="0" borderId="1" xfId="0" applyFont="1" applyBorder="1" applyAlignment="1"/>
    <xf numFmtId="0" fontId="7" fillId="0" borderId="3" xfId="0" applyFont="1" applyBorder="1"/>
    <xf numFmtId="0" fontId="2" fillId="0" borderId="11" xfId="0" applyFont="1" applyBorder="1"/>
    <xf numFmtId="0" fontId="2" fillId="0" borderId="4" xfId="0" applyFont="1" applyBorder="1"/>
    <xf numFmtId="0" fontId="16" fillId="0" borderId="19" xfId="0" applyFont="1" applyBorder="1"/>
    <xf numFmtId="0" fontId="2" fillId="0" borderId="6" xfId="0" applyFont="1" applyBorder="1"/>
    <xf numFmtId="0" fontId="16" fillId="0" borderId="20" xfId="0" applyFont="1" applyBorder="1"/>
    <xf numFmtId="0" fontId="17" fillId="0" borderId="21" xfId="0" applyFont="1" applyBorder="1" applyAlignment="1">
      <alignment horizontal="center"/>
    </xf>
    <xf numFmtId="0" fontId="3" fillId="0" borderId="6" xfId="0" applyFont="1" applyBorder="1"/>
    <xf numFmtId="0" fontId="3" fillId="0" borderId="4" xfId="0" applyFont="1" applyBorder="1"/>
    <xf numFmtId="0" fontId="16" fillId="0" borderId="11" xfId="0" applyFont="1" applyBorder="1"/>
    <xf numFmtId="0" fontId="16" fillId="0" borderId="4" xfId="0" applyFont="1" applyBorder="1"/>
    <xf numFmtId="0" fontId="16" fillId="0" borderId="6" xfId="0" applyFont="1" applyBorder="1"/>
    <xf numFmtId="0" fontId="2" fillId="0" borderId="17" xfId="0" applyFont="1" applyBorder="1"/>
    <xf numFmtId="0" fontId="2" fillId="0" borderId="16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8" fillId="0" borderId="0" xfId="0" applyFont="1" applyBorder="1" applyAlignment="1"/>
    <xf numFmtId="0" fontId="14" fillId="0" borderId="3" xfId="0" applyFont="1" applyBorder="1"/>
    <xf numFmtId="0" fontId="0" fillId="0" borderId="6" xfId="0" applyBorder="1"/>
    <xf numFmtId="0" fontId="8" fillId="0" borderId="18" xfId="0" applyFont="1" applyBorder="1"/>
    <xf numFmtId="0" fontId="4" fillId="0" borderId="0" xfId="0" applyFont="1" applyBorder="1" applyAlignment="1">
      <alignment horizontal="center"/>
    </xf>
    <xf numFmtId="0" fontId="14" fillId="0" borderId="18" xfId="0" applyFont="1" applyBorder="1"/>
    <xf numFmtId="0" fontId="6" fillId="0" borderId="1" xfId="0" applyFont="1" applyBorder="1" applyAlignment="1"/>
    <xf numFmtId="0" fontId="16" fillId="0" borderId="1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0" xfId="0" applyFont="1" applyBorder="1"/>
    <xf numFmtId="0" fontId="16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3" fillId="0" borderId="17" xfId="0" applyFont="1" applyBorder="1" applyAlignment="1"/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0" fillId="0" borderId="11" xfId="0" applyFont="1" applyBorder="1"/>
    <xf numFmtId="0" fontId="20" fillId="0" borderId="11" xfId="0" applyFont="1" applyBorder="1" applyAlignment="1">
      <alignment horizontal="center"/>
    </xf>
    <xf numFmtId="0" fontId="3" fillId="0" borderId="18" xfId="0" applyFont="1" applyFill="1" applyBorder="1"/>
    <xf numFmtId="0" fontId="3" fillId="0" borderId="11" xfId="0" applyFont="1" applyFill="1" applyBorder="1"/>
    <xf numFmtId="0" fontId="3" fillId="0" borderId="18" xfId="0" applyFont="1" applyBorder="1"/>
    <xf numFmtId="0" fontId="3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0" fillId="0" borderId="0" xfId="0" applyAlignment="1">
      <alignment horizontal="center"/>
    </xf>
    <xf numFmtId="0" fontId="12" fillId="0" borderId="1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0" fillId="0" borderId="0" xfId="0" applyFont="1" applyBorder="1"/>
    <xf numFmtId="0" fontId="9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5" xfId="0" applyBorder="1"/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19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1285874</xdr:colOff>
      <xdr:row>16</xdr:row>
      <xdr:rowOff>66675</xdr:rowOff>
    </xdr:from>
    <xdr:to>
      <xdr:col>1</xdr:col>
      <xdr:colOff>1962149</xdr:colOff>
      <xdr:row>18</xdr:row>
      <xdr:rowOff>190500</xdr:rowOff>
    </xdr:to>
    <xdr:pic>
      <xdr:nvPicPr>
        <xdr:cNvPr id="12" name="Picture 1" descr="D:\Mano knyga\K S Š K\Parašai\2010_07_08\Man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299" y="3867150"/>
          <a:ext cx="6762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1905000</xdr:colOff>
      <xdr:row>16</xdr:row>
      <xdr:rowOff>142875</xdr:rowOff>
    </xdr:from>
    <xdr:to>
      <xdr:col>2</xdr:col>
      <xdr:colOff>419100</xdr:colOff>
      <xdr:row>19</xdr:row>
      <xdr:rowOff>85725</xdr:rowOff>
    </xdr:to>
    <xdr:pic>
      <xdr:nvPicPr>
        <xdr:cNvPr id="4" name="Picture 1" descr="D:\Mano knyga\K S Š K\Parašai\2010_07_08\Man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3952875"/>
          <a:ext cx="7524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542925</xdr:colOff>
      <xdr:row>1</xdr:row>
      <xdr:rowOff>219075</xdr:rowOff>
    </xdr:from>
    <xdr:ext cx="184731" cy="264560"/>
    <xdr:sp macro="" textlink="">
      <xdr:nvSpPr>
        <xdr:cNvPr id="4" name="TextBox 3"/>
        <xdr:cNvSpPr txBox="1"/>
      </xdr:nvSpPr>
      <xdr:spPr>
        <a:xfrm>
          <a:off x="1047750" y="40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t-LT"/>
        </a:p>
      </xdr:txBody>
    </xdr:sp>
    <xdr:clientData/>
  </xdr:oneCellAnchor>
  <xdr:twoCellAnchor editAs="oneCell">
    <xdr:from>
      <xdr:col>1</xdr:col>
      <xdr:colOff>1257300</xdr:colOff>
      <xdr:row>13</xdr:row>
      <xdr:rowOff>123825</xdr:rowOff>
    </xdr:from>
    <xdr:to>
      <xdr:col>3</xdr:col>
      <xdr:colOff>0</xdr:colOff>
      <xdr:row>17</xdr:row>
      <xdr:rowOff>47625</xdr:rowOff>
    </xdr:to>
    <xdr:pic>
      <xdr:nvPicPr>
        <xdr:cNvPr id="5" name="Picture 2" descr="D:\Mano knyga\K S Š K\Parašai\2010_07_08\Man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3238500"/>
          <a:ext cx="10001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542925</xdr:colOff>
      <xdr:row>1</xdr:row>
      <xdr:rowOff>219075</xdr:rowOff>
    </xdr:from>
    <xdr:ext cx="184731" cy="264560"/>
    <xdr:sp macro="" textlink="">
      <xdr:nvSpPr>
        <xdr:cNvPr id="2" name="TextBox 1"/>
        <xdr:cNvSpPr txBox="1"/>
      </xdr:nvSpPr>
      <xdr:spPr>
        <a:xfrm>
          <a:off x="1152525" y="40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t-LT"/>
        </a:p>
      </xdr:txBody>
    </xdr:sp>
    <xdr:clientData/>
  </xdr:oneCellAnchor>
  <xdr:twoCellAnchor editAs="oneCell">
    <xdr:from>
      <xdr:col>1</xdr:col>
      <xdr:colOff>1371600</xdr:colOff>
      <xdr:row>19</xdr:row>
      <xdr:rowOff>142875</xdr:rowOff>
    </xdr:from>
    <xdr:to>
      <xdr:col>2</xdr:col>
      <xdr:colOff>485775</xdr:colOff>
      <xdr:row>23</xdr:row>
      <xdr:rowOff>76200</xdr:rowOff>
    </xdr:to>
    <xdr:pic>
      <xdr:nvPicPr>
        <xdr:cNvPr id="3" name="Picture 2" descr="D:\Mano knyga\K S Š K\Parašai\2010_07_08\Man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5124450"/>
          <a:ext cx="10001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1790700</xdr:colOff>
      <xdr:row>12</xdr:row>
      <xdr:rowOff>104775</xdr:rowOff>
    </xdr:from>
    <xdr:to>
      <xdr:col>2</xdr:col>
      <xdr:colOff>495300</xdr:colOff>
      <xdr:row>16</xdr:row>
      <xdr:rowOff>28575</xdr:rowOff>
    </xdr:to>
    <xdr:pic>
      <xdr:nvPicPr>
        <xdr:cNvPr id="2" name="Picture 1" descr="D:\Mano knyga\K S Š K\Parašai\2010_07_08\Man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3028950"/>
          <a:ext cx="10001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1876425</xdr:colOff>
      <xdr:row>12</xdr:row>
      <xdr:rowOff>171450</xdr:rowOff>
    </xdr:from>
    <xdr:to>
      <xdr:col>3</xdr:col>
      <xdr:colOff>57150</xdr:colOff>
      <xdr:row>16</xdr:row>
      <xdr:rowOff>95250</xdr:rowOff>
    </xdr:to>
    <xdr:pic>
      <xdr:nvPicPr>
        <xdr:cNvPr id="3" name="Picture 1" descr="D:\Mano knyga\K S Š K\Parašai\2010_07_08\Man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3048000"/>
          <a:ext cx="10001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1438275</xdr:colOff>
      <xdr:row>15</xdr:row>
      <xdr:rowOff>171450</xdr:rowOff>
    </xdr:from>
    <xdr:to>
      <xdr:col>2</xdr:col>
      <xdr:colOff>266700</xdr:colOff>
      <xdr:row>19</xdr:row>
      <xdr:rowOff>95250</xdr:rowOff>
    </xdr:to>
    <xdr:pic>
      <xdr:nvPicPr>
        <xdr:cNvPr id="2" name="Picture 1" descr="D:\Mano knyga\K S Š K\Parašai\2010_07_08\Man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4295775"/>
          <a:ext cx="10001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9</xdr:row>
      <xdr:rowOff>57150</xdr:rowOff>
    </xdr:from>
    <xdr:to>
      <xdr:col>2</xdr:col>
      <xdr:colOff>200025</xdr:colOff>
      <xdr:row>12</xdr:row>
      <xdr:rowOff>171450</xdr:rowOff>
    </xdr:to>
    <xdr:pic>
      <xdr:nvPicPr>
        <xdr:cNvPr id="2" name="Picture 1" descr="D:\Mano knyga\K S Š K\Parašai\2010_07_08\Man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3800475"/>
          <a:ext cx="10001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16</xdr:row>
      <xdr:rowOff>47625</xdr:rowOff>
    </xdr:from>
    <xdr:to>
      <xdr:col>2</xdr:col>
      <xdr:colOff>114300</xdr:colOff>
      <xdr:row>19</xdr:row>
      <xdr:rowOff>161925</xdr:rowOff>
    </xdr:to>
    <xdr:pic>
      <xdr:nvPicPr>
        <xdr:cNvPr id="3" name="Picture 1" descr="D:\Mano knyga\K S Š K\Parašai\2010_07_08\Man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5" y="3790950"/>
          <a:ext cx="10001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0"/>
  <sheetViews>
    <sheetView topLeftCell="A4" zoomScaleNormal="100" workbookViewId="0">
      <selection activeCell="D18" sqref="D18"/>
    </sheetView>
  </sheetViews>
  <sheetFormatPr defaultRowHeight="15" x14ac:dyDescent="0.25"/>
  <cols>
    <col min="1" max="1" width="5.28515625" customWidth="1"/>
    <col min="2" max="2" width="38" customWidth="1"/>
    <col min="3" max="3" width="10.7109375" customWidth="1"/>
    <col min="4" max="4" width="13.7109375" customWidth="1"/>
    <col min="5" max="10" width="5.7109375" customWidth="1"/>
    <col min="11" max="11" width="11.7109375" customWidth="1"/>
    <col min="12" max="12" width="13.7109375" customWidth="1"/>
  </cols>
  <sheetData>
    <row r="2" spans="1:12" ht="20.25" x14ac:dyDescent="0.3">
      <c r="A2" s="104" t="s">
        <v>0</v>
      </c>
      <c r="B2" s="104"/>
      <c r="C2" s="104"/>
      <c r="D2" s="104"/>
      <c r="E2" s="105" t="s">
        <v>12</v>
      </c>
      <c r="F2" s="105"/>
      <c r="G2" s="105"/>
      <c r="H2" s="105"/>
      <c r="I2" s="105"/>
      <c r="J2" s="105"/>
      <c r="K2" s="105"/>
      <c r="L2" s="105"/>
    </row>
    <row r="4" spans="1:12" ht="18" x14ac:dyDescent="0.25">
      <c r="A4" s="106" t="s">
        <v>79</v>
      </c>
      <c r="B4" s="106"/>
      <c r="C4" s="106"/>
      <c r="D4" s="106"/>
      <c r="E4" s="106"/>
      <c r="F4" s="106"/>
      <c r="G4" s="106"/>
      <c r="H4" s="106"/>
    </row>
    <row r="6" spans="1:12" ht="20.25" x14ac:dyDescent="0.3">
      <c r="A6" s="1"/>
      <c r="B6" s="1"/>
      <c r="C6" s="2" t="s">
        <v>1</v>
      </c>
      <c r="D6" s="3" t="s">
        <v>2</v>
      </c>
      <c r="E6" s="107" t="s">
        <v>3</v>
      </c>
      <c r="F6" s="108"/>
      <c r="G6" s="108"/>
      <c r="H6" s="108"/>
      <c r="I6" s="108"/>
      <c r="J6" s="109"/>
      <c r="K6" s="100" t="s">
        <v>9</v>
      </c>
      <c r="L6" s="102" t="s">
        <v>14</v>
      </c>
    </row>
    <row r="7" spans="1:12" ht="18.75" thickBot="1" x14ac:dyDescent="0.3">
      <c r="A7" s="4" t="s">
        <v>5</v>
      </c>
      <c r="B7" s="5" t="s">
        <v>6</v>
      </c>
      <c r="C7" s="6" t="s">
        <v>7</v>
      </c>
      <c r="D7" s="4" t="s">
        <v>8</v>
      </c>
      <c r="E7" s="7">
        <v>1</v>
      </c>
      <c r="F7" s="7">
        <v>2</v>
      </c>
      <c r="G7" s="7">
        <v>3</v>
      </c>
      <c r="H7" s="7">
        <v>4</v>
      </c>
      <c r="I7" s="7">
        <v>5</v>
      </c>
      <c r="J7" s="8">
        <v>6</v>
      </c>
      <c r="K7" s="101"/>
      <c r="L7" s="103"/>
    </row>
    <row r="8" spans="1:12" ht="20.25" x14ac:dyDescent="0.3">
      <c r="A8" s="9">
        <v>1</v>
      </c>
      <c r="B8" s="10" t="s">
        <v>82</v>
      </c>
      <c r="C8" s="11">
        <v>2007</v>
      </c>
      <c r="D8" s="96" t="s">
        <v>57</v>
      </c>
      <c r="E8" s="11">
        <v>96</v>
      </c>
      <c r="F8" s="11">
        <v>94</v>
      </c>
      <c r="G8" s="11">
        <v>92</v>
      </c>
      <c r="H8" s="11">
        <v>95</v>
      </c>
      <c r="I8" s="11">
        <v>96</v>
      </c>
      <c r="J8" s="11">
        <v>96</v>
      </c>
      <c r="K8" s="9">
        <f t="shared" ref="K8:K15" si="0">SUM(E8:J8)</f>
        <v>569</v>
      </c>
      <c r="L8" s="60">
        <v>1</v>
      </c>
    </row>
    <row r="9" spans="1:12" ht="20.25" x14ac:dyDescent="0.3">
      <c r="A9" s="9">
        <v>2</v>
      </c>
      <c r="B9" s="13" t="s">
        <v>35</v>
      </c>
      <c r="C9" s="14">
        <v>2002</v>
      </c>
      <c r="D9" s="12" t="s">
        <v>13</v>
      </c>
      <c r="E9" s="14">
        <v>91</v>
      </c>
      <c r="F9" s="14">
        <v>94</v>
      </c>
      <c r="G9" s="14">
        <v>93</v>
      </c>
      <c r="H9" s="14">
        <v>91</v>
      </c>
      <c r="I9" s="14">
        <v>95</v>
      </c>
      <c r="J9" s="14">
        <v>93</v>
      </c>
      <c r="K9" s="9">
        <f t="shared" si="0"/>
        <v>557</v>
      </c>
      <c r="L9" s="60">
        <v>2</v>
      </c>
    </row>
    <row r="10" spans="1:12" ht="20.25" x14ac:dyDescent="0.3">
      <c r="A10" s="9">
        <v>3</v>
      </c>
      <c r="B10" s="13" t="s">
        <v>62</v>
      </c>
      <c r="C10" s="14">
        <v>2001</v>
      </c>
      <c r="D10" s="35" t="s">
        <v>57</v>
      </c>
      <c r="E10" s="14">
        <v>92</v>
      </c>
      <c r="F10" s="14">
        <v>92</v>
      </c>
      <c r="G10" s="14">
        <v>96</v>
      </c>
      <c r="H10" s="14">
        <v>95</v>
      </c>
      <c r="I10" s="14">
        <v>92</v>
      </c>
      <c r="J10" s="14">
        <v>90</v>
      </c>
      <c r="K10" s="9">
        <f t="shared" si="0"/>
        <v>557</v>
      </c>
      <c r="L10" s="60">
        <v>3</v>
      </c>
    </row>
    <row r="11" spans="1:12" ht="20.25" x14ac:dyDescent="0.3">
      <c r="A11" s="9">
        <v>4</v>
      </c>
      <c r="B11" s="13" t="s">
        <v>83</v>
      </c>
      <c r="C11" s="14">
        <v>1998</v>
      </c>
      <c r="D11" s="35" t="s">
        <v>57</v>
      </c>
      <c r="E11" s="14">
        <v>93</v>
      </c>
      <c r="F11" s="14">
        <v>94</v>
      </c>
      <c r="G11" s="14">
        <v>90</v>
      </c>
      <c r="H11" s="14">
        <v>95</v>
      </c>
      <c r="I11" s="14">
        <v>90</v>
      </c>
      <c r="J11" s="14">
        <v>92</v>
      </c>
      <c r="K11" s="9">
        <f t="shared" si="0"/>
        <v>554</v>
      </c>
      <c r="L11" s="9">
        <v>4</v>
      </c>
    </row>
    <row r="12" spans="1:12" ht="20.25" x14ac:dyDescent="0.3">
      <c r="A12" s="9">
        <v>5</v>
      </c>
      <c r="B12" s="13" t="s">
        <v>60</v>
      </c>
      <c r="C12" s="14">
        <v>2002</v>
      </c>
      <c r="D12" s="35" t="s">
        <v>57</v>
      </c>
      <c r="E12" s="14">
        <v>91</v>
      </c>
      <c r="F12" s="14">
        <v>93</v>
      </c>
      <c r="G12" s="14">
        <v>92</v>
      </c>
      <c r="H12" s="14">
        <v>89</v>
      </c>
      <c r="I12" s="14">
        <v>91</v>
      </c>
      <c r="J12" s="14">
        <v>96</v>
      </c>
      <c r="K12" s="9">
        <f t="shared" si="0"/>
        <v>552</v>
      </c>
      <c r="L12" s="9">
        <v>5</v>
      </c>
    </row>
    <row r="13" spans="1:12" ht="20.25" x14ac:dyDescent="0.3">
      <c r="A13" s="9">
        <v>6</v>
      </c>
      <c r="B13" s="13" t="s">
        <v>61</v>
      </c>
      <c r="C13" s="14">
        <v>2001</v>
      </c>
      <c r="D13" s="35" t="s">
        <v>57</v>
      </c>
      <c r="E13" s="14">
        <v>85</v>
      </c>
      <c r="F13" s="14">
        <v>88</v>
      </c>
      <c r="G13" s="14">
        <v>90</v>
      </c>
      <c r="H13" s="14">
        <v>80</v>
      </c>
      <c r="I13" s="14">
        <v>83</v>
      </c>
      <c r="J13" s="14">
        <v>88</v>
      </c>
      <c r="K13" s="9">
        <f t="shared" si="0"/>
        <v>514</v>
      </c>
      <c r="L13" s="9">
        <v>6</v>
      </c>
    </row>
    <row r="14" spans="1:12" ht="20.25" x14ac:dyDescent="0.3">
      <c r="A14" s="9">
        <v>7</v>
      </c>
      <c r="B14" s="13" t="s">
        <v>50</v>
      </c>
      <c r="C14" s="14">
        <v>1999</v>
      </c>
      <c r="D14" s="15" t="s">
        <v>47</v>
      </c>
      <c r="E14" s="14">
        <v>83</v>
      </c>
      <c r="F14" s="14">
        <v>85</v>
      </c>
      <c r="G14" s="14">
        <v>82</v>
      </c>
      <c r="H14" s="14">
        <v>91</v>
      </c>
      <c r="I14" s="14">
        <v>83</v>
      </c>
      <c r="J14" s="14">
        <v>88</v>
      </c>
      <c r="K14" s="9">
        <f t="shared" si="0"/>
        <v>512</v>
      </c>
      <c r="L14" s="9">
        <v>7</v>
      </c>
    </row>
    <row r="15" spans="1:12" ht="20.25" x14ac:dyDescent="0.3">
      <c r="A15" s="9">
        <v>8</v>
      </c>
      <c r="B15" s="13" t="s">
        <v>65</v>
      </c>
      <c r="C15" s="14">
        <v>1999</v>
      </c>
      <c r="D15" s="15" t="s">
        <v>17</v>
      </c>
      <c r="E15" s="14">
        <v>75</v>
      </c>
      <c r="F15" s="14">
        <v>71</v>
      </c>
      <c r="G15" s="14">
        <v>81</v>
      </c>
      <c r="H15" s="14">
        <v>82</v>
      </c>
      <c r="I15" s="14">
        <v>80</v>
      </c>
      <c r="J15" s="14">
        <v>83</v>
      </c>
      <c r="K15" s="9">
        <f t="shared" si="0"/>
        <v>472</v>
      </c>
      <c r="L15" s="9">
        <v>8</v>
      </c>
    </row>
    <row r="17" spans="1:12" x14ac:dyDescent="0.25">
      <c r="J17" s="99"/>
      <c r="K17" s="99"/>
      <c r="L17" s="99"/>
    </row>
    <row r="18" spans="1:12" ht="20.25" x14ac:dyDescent="0.3">
      <c r="A18" s="16"/>
      <c r="B18" s="17" t="s">
        <v>86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spans="1:12" ht="20.25" x14ac:dyDescent="0.3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1:12" ht="20.25" x14ac:dyDescent="0.3">
      <c r="A20" s="16"/>
      <c r="D20" s="16"/>
      <c r="E20" s="16"/>
      <c r="F20" s="16"/>
      <c r="G20" s="16"/>
      <c r="H20" s="16"/>
      <c r="I20" s="16"/>
      <c r="J20" s="16"/>
      <c r="K20" s="16"/>
      <c r="L20" s="16"/>
    </row>
  </sheetData>
  <sortState ref="B8:K15">
    <sortCondition descending="1" ref="K8:K15"/>
  </sortState>
  <mergeCells count="7">
    <mergeCell ref="J17:L17"/>
    <mergeCell ref="K6:K7"/>
    <mergeCell ref="L6:L7"/>
    <mergeCell ref="A2:D2"/>
    <mergeCell ref="E2:L2"/>
    <mergeCell ref="A4:H4"/>
    <mergeCell ref="E6:J6"/>
  </mergeCells>
  <pageMargins left="0.7" right="0.7" top="0.75" bottom="0.75" header="0.3" footer="0.3"/>
  <pageSetup paperSize="9" orientation="landscape" horizontalDpi="4294967292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Normal="100" workbookViewId="0">
      <selection activeCell="G9" sqref="G9"/>
    </sheetView>
  </sheetViews>
  <sheetFormatPr defaultRowHeight="15" x14ac:dyDescent="0.25"/>
  <cols>
    <col min="2" max="2" width="32.5703125" customWidth="1"/>
    <col min="4" max="4" width="16.85546875" customWidth="1"/>
    <col min="8" max="8" width="10" customWidth="1"/>
    <col min="9" max="9" width="19.28515625" customWidth="1"/>
  </cols>
  <sheetData>
    <row r="1" spans="1:9" x14ac:dyDescent="0.25">
      <c r="G1" s="122"/>
      <c r="H1" s="122"/>
      <c r="I1" s="122"/>
    </row>
    <row r="2" spans="1:9" ht="20.25" x14ac:dyDescent="0.3">
      <c r="B2" s="104" t="s">
        <v>0</v>
      </c>
      <c r="C2" s="104"/>
      <c r="D2" s="104"/>
      <c r="E2" s="104"/>
      <c r="F2" s="104"/>
      <c r="G2" s="121" t="s">
        <v>12</v>
      </c>
      <c r="H2" s="121"/>
      <c r="I2" s="121"/>
    </row>
    <row r="3" spans="1:9" ht="18" x14ac:dyDescent="0.25">
      <c r="A3" s="106" t="s">
        <v>71</v>
      </c>
      <c r="B3" s="106"/>
      <c r="C3" s="106"/>
      <c r="D3" s="106"/>
      <c r="E3" s="106"/>
    </row>
    <row r="4" spans="1:9" ht="20.25" x14ac:dyDescent="0.3">
      <c r="A4" s="1"/>
      <c r="B4" s="1"/>
      <c r="C4" s="2" t="s">
        <v>1</v>
      </c>
      <c r="D4" s="26" t="s">
        <v>2</v>
      </c>
      <c r="E4" s="107" t="s">
        <v>3</v>
      </c>
      <c r="F4" s="110"/>
      <c r="G4" s="123"/>
      <c r="H4" s="1"/>
      <c r="I4" s="79" t="s">
        <v>4</v>
      </c>
    </row>
    <row r="5" spans="1:9" ht="18.75" thickBot="1" x14ac:dyDescent="0.3">
      <c r="A5" s="4" t="s">
        <v>5</v>
      </c>
      <c r="B5" s="5" t="s">
        <v>6</v>
      </c>
      <c r="C5" s="6" t="s">
        <v>7</v>
      </c>
      <c r="D5" s="4" t="s">
        <v>8</v>
      </c>
      <c r="E5" s="28">
        <v>1</v>
      </c>
      <c r="F5" s="28">
        <v>2</v>
      </c>
      <c r="G5" s="30">
        <v>3</v>
      </c>
      <c r="H5" s="7" t="s">
        <v>9</v>
      </c>
      <c r="I5" s="80" t="s">
        <v>10</v>
      </c>
    </row>
    <row r="6" spans="1:9" ht="20.25" x14ac:dyDescent="0.3">
      <c r="A6" s="9">
        <v>1</v>
      </c>
      <c r="B6" s="10" t="s">
        <v>52</v>
      </c>
      <c r="C6" s="14">
        <v>1999</v>
      </c>
      <c r="D6" s="15" t="s">
        <v>15</v>
      </c>
      <c r="E6" s="9">
        <v>91</v>
      </c>
      <c r="F6" s="9">
        <v>93</v>
      </c>
      <c r="G6" s="9">
        <v>97</v>
      </c>
      <c r="H6" s="9">
        <f t="shared" ref="H6:H16" si="0">SUM(E6,F6,G6)</f>
        <v>281</v>
      </c>
      <c r="I6" s="60">
        <v>1</v>
      </c>
    </row>
    <row r="7" spans="1:9" ht="20.25" x14ac:dyDescent="0.3">
      <c r="A7" s="34">
        <v>2</v>
      </c>
      <c r="B7" s="13" t="s">
        <v>45</v>
      </c>
      <c r="C7" s="14">
        <v>1967</v>
      </c>
      <c r="D7" s="35" t="s">
        <v>17</v>
      </c>
      <c r="E7" s="14">
        <v>84</v>
      </c>
      <c r="F7" s="14">
        <v>90</v>
      </c>
      <c r="G7" s="14">
        <v>94</v>
      </c>
      <c r="H7" s="9">
        <f t="shared" si="0"/>
        <v>268</v>
      </c>
      <c r="I7" s="81">
        <v>2</v>
      </c>
    </row>
    <row r="8" spans="1:9" ht="20.25" x14ac:dyDescent="0.3">
      <c r="A8" s="9">
        <v>3</v>
      </c>
      <c r="B8" s="13" t="s">
        <v>68</v>
      </c>
      <c r="C8" s="14">
        <v>1999</v>
      </c>
      <c r="D8" s="15" t="s">
        <v>15</v>
      </c>
      <c r="E8" s="34">
        <v>83</v>
      </c>
      <c r="F8" s="34">
        <v>90</v>
      </c>
      <c r="G8" s="34">
        <v>92</v>
      </c>
      <c r="H8" s="9">
        <f t="shared" si="0"/>
        <v>265</v>
      </c>
      <c r="I8" s="60">
        <v>3</v>
      </c>
    </row>
    <row r="9" spans="1:9" ht="20.25" x14ac:dyDescent="0.3">
      <c r="A9" s="34">
        <v>4</v>
      </c>
      <c r="B9" s="13" t="s">
        <v>80</v>
      </c>
      <c r="C9" s="14">
        <v>1950</v>
      </c>
      <c r="D9" s="15" t="s">
        <v>70</v>
      </c>
      <c r="E9" s="14">
        <v>90</v>
      </c>
      <c r="F9" s="14">
        <v>87</v>
      </c>
      <c r="G9" s="14">
        <v>84</v>
      </c>
      <c r="H9" s="9">
        <f t="shared" si="0"/>
        <v>261</v>
      </c>
      <c r="I9" s="34">
        <v>4</v>
      </c>
    </row>
    <row r="10" spans="1:9" ht="20.25" x14ac:dyDescent="0.3">
      <c r="A10" s="9">
        <v>5</v>
      </c>
      <c r="B10" s="13" t="s">
        <v>28</v>
      </c>
      <c r="C10" s="14">
        <v>1956</v>
      </c>
      <c r="D10" s="15" t="s">
        <v>70</v>
      </c>
      <c r="E10" s="14">
        <v>82</v>
      </c>
      <c r="F10" s="14">
        <v>88</v>
      </c>
      <c r="G10" s="14">
        <v>87</v>
      </c>
      <c r="H10" s="9">
        <f t="shared" si="0"/>
        <v>257</v>
      </c>
      <c r="I10" s="9">
        <v>5</v>
      </c>
    </row>
    <row r="11" spans="1:9" ht="20.25" x14ac:dyDescent="0.3">
      <c r="A11" s="34">
        <v>6</v>
      </c>
      <c r="B11" s="13" t="s">
        <v>44</v>
      </c>
      <c r="C11" s="14">
        <v>1977</v>
      </c>
      <c r="D11" s="35" t="s">
        <v>15</v>
      </c>
      <c r="E11" s="14">
        <v>78</v>
      </c>
      <c r="F11" s="14">
        <v>87</v>
      </c>
      <c r="G11" s="14">
        <v>90</v>
      </c>
      <c r="H11" s="9">
        <f t="shared" si="0"/>
        <v>255</v>
      </c>
      <c r="I11" s="34">
        <v>6</v>
      </c>
    </row>
    <row r="12" spans="1:9" ht="20.25" x14ac:dyDescent="0.3">
      <c r="A12" s="9">
        <v>7</v>
      </c>
      <c r="B12" s="13" t="s">
        <v>29</v>
      </c>
      <c r="C12" s="14">
        <v>1964</v>
      </c>
      <c r="D12" s="97" t="s">
        <v>70</v>
      </c>
      <c r="E12" s="34">
        <v>85</v>
      </c>
      <c r="F12" s="34">
        <v>82</v>
      </c>
      <c r="G12" s="34">
        <v>88</v>
      </c>
      <c r="H12" s="9">
        <f t="shared" si="0"/>
        <v>255</v>
      </c>
      <c r="I12" s="9">
        <v>7</v>
      </c>
    </row>
    <row r="13" spans="1:9" ht="20.25" x14ac:dyDescent="0.3">
      <c r="A13" s="34">
        <v>8</v>
      </c>
      <c r="B13" s="13" t="s">
        <v>31</v>
      </c>
      <c r="C13" s="14">
        <v>1964</v>
      </c>
      <c r="D13" s="15" t="s">
        <v>32</v>
      </c>
      <c r="E13" s="34">
        <v>81</v>
      </c>
      <c r="F13" s="34">
        <v>82</v>
      </c>
      <c r="G13" s="34">
        <v>79</v>
      </c>
      <c r="H13" s="9">
        <f t="shared" si="0"/>
        <v>242</v>
      </c>
      <c r="I13" s="34">
        <v>8</v>
      </c>
    </row>
    <row r="14" spans="1:9" ht="20.25" x14ac:dyDescent="0.3">
      <c r="A14" s="9">
        <v>9</v>
      </c>
      <c r="B14" s="13" t="s">
        <v>51</v>
      </c>
      <c r="C14" s="14">
        <v>2000</v>
      </c>
      <c r="D14" s="35" t="s">
        <v>15</v>
      </c>
      <c r="E14" s="34">
        <v>58</v>
      </c>
      <c r="F14" s="34">
        <v>84</v>
      </c>
      <c r="G14" s="34">
        <v>80</v>
      </c>
      <c r="H14" s="9">
        <f t="shared" si="0"/>
        <v>222</v>
      </c>
      <c r="I14" s="9">
        <v>9</v>
      </c>
    </row>
    <row r="15" spans="1:9" ht="20.25" x14ac:dyDescent="0.3">
      <c r="A15" s="9">
        <v>10</v>
      </c>
      <c r="B15" s="10" t="s">
        <v>40</v>
      </c>
      <c r="C15" s="14">
        <v>2000</v>
      </c>
      <c r="D15" s="15" t="s">
        <v>13</v>
      </c>
      <c r="E15" s="34">
        <v>67</v>
      </c>
      <c r="F15" s="34">
        <v>82</v>
      </c>
      <c r="G15" s="34">
        <v>70</v>
      </c>
      <c r="H15" s="9">
        <f t="shared" si="0"/>
        <v>219</v>
      </c>
      <c r="I15" s="9">
        <v>10</v>
      </c>
    </row>
    <row r="16" spans="1:9" ht="20.25" x14ac:dyDescent="0.3">
      <c r="A16" s="34">
        <v>11</v>
      </c>
      <c r="B16" s="10" t="s">
        <v>81</v>
      </c>
      <c r="C16" s="14">
        <v>1941</v>
      </c>
      <c r="D16" s="35" t="s">
        <v>32</v>
      </c>
      <c r="E16" s="34">
        <v>49</v>
      </c>
      <c r="F16" s="34">
        <v>24</v>
      </c>
      <c r="G16" s="34">
        <v>42</v>
      </c>
      <c r="H16" s="9">
        <f t="shared" si="0"/>
        <v>115</v>
      </c>
      <c r="I16" s="34">
        <v>11</v>
      </c>
    </row>
    <row r="18" spans="1:4" x14ac:dyDescent="0.25">
      <c r="A18" s="112" t="s">
        <v>34</v>
      </c>
      <c r="B18" s="112"/>
      <c r="C18" s="112"/>
      <c r="D18" s="112"/>
    </row>
  </sheetData>
  <sortState ref="B6:H16">
    <sortCondition descending="1" ref="H6:H16"/>
  </sortState>
  <mergeCells count="6">
    <mergeCell ref="A18:D18"/>
    <mergeCell ref="G1:I1"/>
    <mergeCell ref="B2:F2"/>
    <mergeCell ref="G2:I2"/>
    <mergeCell ref="A3:E3"/>
    <mergeCell ref="E4:G4"/>
  </mergeCells>
  <pageMargins left="0.7" right="0.7" top="0.75" bottom="0.75" header="0.3" footer="0.3"/>
  <pageSetup paperSize="9" orientation="landscape" horizontalDpi="4294967292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4" zoomScaleNormal="100" workbookViewId="0">
      <selection activeCell="F21" sqref="F21"/>
    </sheetView>
  </sheetViews>
  <sheetFormatPr defaultRowHeight="15" x14ac:dyDescent="0.25"/>
  <cols>
    <col min="1" max="1" width="5.140625" customWidth="1"/>
    <col min="2" max="2" width="33.5703125" customWidth="1"/>
    <col min="4" max="4" width="13.7109375" customWidth="1"/>
    <col min="5" max="5" width="6.28515625" customWidth="1"/>
    <col min="6" max="6" width="5.7109375" customWidth="1"/>
    <col min="7" max="7" width="6.42578125" customWidth="1"/>
    <col min="8" max="10" width="5.7109375" customWidth="1"/>
    <col min="11" max="11" width="11.7109375" customWidth="1"/>
    <col min="12" max="12" width="13.7109375" customWidth="1"/>
  </cols>
  <sheetData>
    <row r="1" spans="1:12" ht="20.25" x14ac:dyDescent="0.3">
      <c r="A1" s="104" t="s">
        <v>0</v>
      </c>
      <c r="B1" s="104"/>
      <c r="C1" s="104"/>
      <c r="D1" s="104"/>
      <c r="E1" s="104"/>
      <c r="F1" s="25"/>
      <c r="G1" s="105" t="s">
        <v>12</v>
      </c>
      <c r="H1" s="105"/>
      <c r="I1" s="105"/>
      <c r="J1" s="105"/>
      <c r="K1" s="105"/>
      <c r="L1" s="105"/>
    </row>
    <row r="2" spans="1:12" ht="18" x14ac:dyDescent="0.25">
      <c r="A2" s="106" t="s">
        <v>78</v>
      </c>
      <c r="B2" s="106"/>
      <c r="C2" s="106"/>
      <c r="D2" s="106"/>
      <c r="E2" s="106"/>
      <c r="F2" s="20"/>
      <c r="G2" s="20"/>
    </row>
    <row r="3" spans="1:12" ht="20.25" x14ac:dyDescent="0.3">
      <c r="A3" s="1"/>
      <c r="B3" s="1"/>
      <c r="C3" s="2" t="s">
        <v>1</v>
      </c>
      <c r="D3" s="26" t="s">
        <v>2</v>
      </c>
      <c r="E3" s="107" t="s">
        <v>3</v>
      </c>
      <c r="F3" s="108"/>
      <c r="G3" s="108"/>
      <c r="H3" s="110"/>
      <c r="I3" s="110"/>
      <c r="J3" s="110"/>
      <c r="K3" s="100" t="s">
        <v>9</v>
      </c>
      <c r="L3" s="102" t="s">
        <v>14</v>
      </c>
    </row>
    <row r="4" spans="1:12" ht="18.75" thickBot="1" x14ac:dyDescent="0.3">
      <c r="A4" s="4" t="s">
        <v>5</v>
      </c>
      <c r="B4" s="5" t="s">
        <v>6</v>
      </c>
      <c r="C4" s="6" t="s">
        <v>7</v>
      </c>
      <c r="D4" s="4" t="s">
        <v>8</v>
      </c>
      <c r="E4" s="28">
        <v>1</v>
      </c>
      <c r="F4" s="28">
        <v>2</v>
      </c>
      <c r="G4" s="28">
        <v>3</v>
      </c>
      <c r="H4" s="28">
        <v>4</v>
      </c>
      <c r="I4" s="29">
        <v>5</v>
      </c>
      <c r="J4" s="30">
        <v>6</v>
      </c>
      <c r="K4" s="101"/>
      <c r="L4" s="103"/>
    </row>
    <row r="5" spans="1:12" ht="20.25" x14ac:dyDescent="0.3">
      <c r="A5" s="77">
        <v>1</v>
      </c>
      <c r="B5" s="90" t="s">
        <v>36</v>
      </c>
      <c r="C5" s="88">
        <v>1999</v>
      </c>
      <c r="D5" s="15" t="s">
        <v>13</v>
      </c>
      <c r="E5" s="9">
        <v>97</v>
      </c>
      <c r="F5" s="9">
        <v>99</v>
      </c>
      <c r="G5" s="9">
        <v>97</v>
      </c>
      <c r="H5" s="9">
        <v>95</v>
      </c>
      <c r="I5" s="9">
        <v>94</v>
      </c>
      <c r="J5" s="31">
        <v>97</v>
      </c>
      <c r="K5" s="32">
        <f t="shared" ref="K5:K16" si="0">SUM(E5,F5,G5,H5,I5,J5)</f>
        <v>579</v>
      </c>
      <c r="L5" s="33">
        <v>1</v>
      </c>
    </row>
    <row r="6" spans="1:12" ht="20.25" x14ac:dyDescent="0.3">
      <c r="A6" s="77">
        <v>2</v>
      </c>
      <c r="B6" s="13" t="s">
        <v>16</v>
      </c>
      <c r="C6" s="14">
        <v>2000</v>
      </c>
      <c r="D6" s="15" t="s">
        <v>15</v>
      </c>
      <c r="E6" s="34">
        <v>96</v>
      </c>
      <c r="F6" s="34">
        <v>96</v>
      </c>
      <c r="G6" s="34">
        <v>96</v>
      </c>
      <c r="H6" s="34">
        <v>96</v>
      </c>
      <c r="I6" s="34">
        <v>97</v>
      </c>
      <c r="J6" s="21">
        <v>95</v>
      </c>
      <c r="K6" s="32">
        <f t="shared" si="0"/>
        <v>576</v>
      </c>
      <c r="L6" s="33">
        <v>2</v>
      </c>
    </row>
    <row r="7" spans="1:12" ht="20.25" x14ac:dyDescent="0.3">
      <c r="A7" s="77">
        <v>3</v>
      </c>
      <c r="B7" s="13" t="s">
        <v>58</v>
      </c>
      <c r="C7" s="14">
        <v>1999</v>
      </c>
      <c r="D7" s="35" t="s">
        <v>57</v>
      </c>
      <c r="E7" s="34">
        <v>96</v>
      </c>
      <c r="F7" s="34">
        <v>93</v>
      </c>
      <c r="G7" s="34">
        <v>93</v>
      </c>
      <c r="H7" s="34">
        <v>95</v>
      </c>
      <c r="I7" s="34">
        <v>97</v>
      </c>
      <c r="J7" s="86">
        <v>92</v>
      </c>
      <c r="K7" s="32">
        <f t="shared" si="0"/>
        <v>566</v>
      </c>
      <c r="L7" s="33">
        <v>3</v>
      </c>
    </row>
    <row r="8" spans="1:12" ht="20.25" x14ac:dyDescent="0.3">
      <c r="A8" s="77">
        <v>4</v>
      </c>
      <c r="B8" s="13" t="s">
        <v>37</v>
      </c>
      <c r="C8" s="14">
        <v>1997</v>
      </c>
      <c r="D8" s="15" t="s">
        <v>13</v>
      </c>
      <c r="E8" s="34">
        <v>86</v>
      </c>
      <c r="F8" s="34">
        <v>94</v>
      </c>
      <c r="G8" s="34">
        <v>93</v>
      </c>
      <c r="H8" s="34">
        <v>98</v>
      </c>
      <c r="I8" s="34">
        <v>93</v>
      </c>
      <c r="J8" s="86">
        <v>94</v>
      </c>
      <c r="K8" s="32">
        <f t="shared" si="0"/>
        <v>558</v>
      </c>
      <c r="L8" s="59">
        <v>4</v>
      </c>
    </row>
    <row r="9" spans="1:12" ht="20.25" x14ac:dyDescent="0.3">
      <c r="A9" s="77">
        <v>5</v>
      </c>
      <c r="B9" s="13" t="s">
        <v>39</v>
      </c>
      <c r="C9" s="14">
        <v>2002</v>
      </c>
      <c r="D9" s="12" t="s">
        <v>13</v>
      </c>
      <c r="E9" s="34">
        <v>94</v>
      </c>
      <c r="F9" s="34">
        <v>92</v>
      </c>
      <c r="G9" s="34">
        <v>94</v>
      </c>
      <c r="H9" s="34">
        <v>96</v>
      </c>
      <c r="I9" s="34">
        <v>91</v>
      </c>
      <c r="J9" s="86">
        <v>91</v>
      </c>
      <c r="K9" s="32">
        <f t="shared" si="0"/>
        <v>558</v>
      </c>
      <c r="L9" s="59">
        <v>5</v>
      </c>
    </row>
    <row r="10" spans="1:12" ht="20.25" x14ac:dyDescent="0.3">
      <c r="A10" s="77">
        <v>6</v>
      </c>
      <c r="B10" s="91" t="s">
        <v>48</v>
      </c>
      <c r="C10" s="14">
        <v>1999</v>
      </c>
      <c r="D10" s="96" t="s">
        <v>49</v>
      </c>
      <c r="E10" s="34">
        <v>95</v>
      </c>
      <c r="F10" s="34">
        <v>98</v>
      </c>
      <c r="G10" s="34">
        <v>90</v>
      </c>
      <c r="H10" s="34">
        <v>91</v>
      </c>
      <c r="I10" s="34">
        <v>90</v>
      </c>
      <c r="J10" s="21">
        <v>91</v>
      </c>
      <c r="K10" s="32">
        <f t="shared" si="0"/>
        <v>555</v>
      </c>
      <c r="L10" s="59">
        <v>6</v>
      </c>
    </row>
    <row r="11" spans="1:12" ht="20.25" x14ac:dyDescent="0.3">
      <c r="A11" s="77">
        <v>7</v>
      </c>
      <c r="B11" s="13" t="s">
        <v>64</v>
      </c>
      <c r="C11" s="14">
        <v>1999</v>
      </c>
      <c r="D11" s="12" t="s">
        <v>13</v>
      </c>
      <c r="E11" s="34">
        <v>94</v>
      </c>
      <c r="F11" s="34">
        <v>98</v>
      </c>
      <c r="G11" s="34">
        <v>86</v>
      </c>
      <c r="H11" s="34">
        <v>91</v>
      </c>
      <c r="I11" s="34">
        <v>91</v>
      </c>
      <c r="J11" s="21">
        <v>94</v>
      </c>
      <c r="K11" s="32">
        <f t="shared" si="0"/>
        <v>554</v>
      </c>
      <c r="L11" s="59">
        <v>7</v>
      </c>
    </row>
    <row r="12" spans="1:12" ht="20.25" x14ac:dyDescent="0.3">
      <c r="A12" s="77">
        <v>8</v>
      </c>
      <c r="B12" s="13" t="s">
        <v>59</v>
      </c>
      <c r="C12" s="14">
        <v>1999</v>
      </c>
      <c r="D12" s="96" t="s">
        <v>57</v>
      </c>
      <c r="E12" s="34">
        <v>91</v>
      </c>
      <c r="F12" s="34">
        <v>94</v>
      </c>
      <c r="G12" s="34">
        <v>91</v>
      </c>
      <c r="H12" s="34">
        <v>93</v>
      </c>
      <c r="I12" s="34">
        <v>93</v>
      </c>
      <c r="J12" s="21">
        <v>91</v>
      </c>
      <c r="K12" s="32">
        <f t="shared" si="0"/>
        <v>553</v>
      </c>
      <c r="L12" s="59">
        <v>8</v>
      </c>
    </row>
    <row r="13" spans="1:12" ht="20.25" x14ac:dyDescent="0.3">
      <c r="A13" s="77">
        <v>9</v>
      </c>
      <c r="B13" s="98" t="s">
        <v>38</v>
      </c>
      <c r="C13" s="88">
        <v>2002</v>
      </c>
      <c r="D13" s="12" t="s">
        <v>13</v>
      </c>
      <c r="E13" s="34">
        <v>87</v>
      </c>
      <c r="F13" s="34">
        <v>91</v>
      </c>
      <c r="G13" s="34">
        <v>90</v>
      </c>
      <c r="H13" s="34">
        <v>90</v>
      </c>
      <c r="I13" s="34">
        <v>91</v>
      </c>
      <c r="J13" s="21">
        <v>96</v>
      </c>
      <c r="K13" s="32">
        <f t="shared" si="0"/>
        <v>545</v>
      </c>
      <c r="L13" s="59">
        <v>9</v>
      </c>
    </row>
    <row r="14" spans="1:12" ht="20.25" x14ac:dyDescent="0.3">
      <c r="A14" s="77">
        <v>10</v>
      </c>
      <c r="B14" s="13" t="s">
        <v>18</v>
      </c>
      <c r="C14" s="14">
        <v>1999</v>
      </c>
      <c r="D14" s="12" t="s">
        <v>15</v>
      </c>
      <c r="E14" s="34">
        <v>87</v>
      </c>
      <c r="F14" s="34">
        <v>85</v>
      </c>
      <c r="G14" s="34">
        <v>83</v>
      </c>
      <c r="H14" s="34">
        <v>88</v>
      </c>
      <c r="I14" s="34">
        <v>87</v>
      </c>
      <c r="J14" s="21">
        <v>91</v>
      </c>
      <c r="K14" s="32">
        <f t="shared" si="0"/>
        <v>521</v>
      </c>
      <c r="L14" s="59">
        <v>10</v>
      </c>
    </row>
    <row r="15" spans="1:12" ht="20.25" x14ac:dyDescent="0.3">
      <c r="A15" s="77">
        <v>11</v>
      </c>
      <c r="B15" s="13" t="s">
        <v>56</v>
      </c>
      <c r="C15" s="14">
        <v>1999</v>
      </c>
      <c r="D15" s="35" t="s">
        <v>57</v>
      </c>
      <c r="E15" s="34">
        <v>89</v>
      </c>
      <c r="F15" s="34">
        <v>90</v>
      </c>
      <c r="G15" s="34">
        <v>86</v>
      </c>
      <c r="H15" s="34">
        <v>90</v>
      </c>
      <c r="I15" s="34">
        <v>83</v>
      </c>
      <c r="J15" s="21">
        <v>80</v>
      </c>
      <c r="K15" s="32">
        <f t="shared" si="0"/>
        <v>518</v>
      </c>
      <c r="L15" s="59">
        <v>11</v>
      </c>
    </row>
    <row r="16" spans="1:12" ht="20.25" x14ac:dyDescent="0.3">
      <c r="A16" s="77">
        <v>12</v>
      </c>
      <c r="B16" s="13" t="s">
        <v>43</v>
      </c>
      <c r="C16" s="14">
        <v>2003</v>
      </c>
      <c r="D16" s="15" t="s">
        <v>13</v>
      </c>
      <c r="E16" s="34">
        <v>85</v>
      </c>
      <c r="F16" s="34">
        <v>76</v>
      </c>
      <c r="G16" s="34">
        <v>82</v>
      </c>
      <c r="H16" s="34">
        <v>81</v>
      </c>
      <c r="I16" s="34">
        <v>84</v>
      </c>
      <c r="J16" s="21">
        <v>85</v>
      </c>
      <c r="K16" s="32">
        <f t="shared" si="0"/>
        <v>493</v>
      </c>
      <c r="L16" s="59">
        <v>12</v>
      </c>
    </row>
    <row r="18" spans="2:11" x14ac:dyDescent="0.25">
      <c r="B18" s="111" t="s">
        <v>19</v>
      </c>
      <c r="C18" s="111"/>
      <c r="D18" s="111"/>
    </row>
    <row r="22" spans="2:11" ht="20.25" x14ac:dyDescent="0.3">
      <c r="B22" s="23"/>
      <c r="C22" s="85"/>
      <c r="D22" s="24"/>
      <c r="E22" s="84"/>
      <c r="F22" s="84"/>
      <c r="G22" s="84"/>
      <c r="H22" s="84"/>
      <c r="I22" s="84"/>
      <c r="J22" s="84"/>
      <c r="K22" s="84"/>
    </row>
  </sheetData>
  <sortState ref="B5:K18">
    <sortCondition descending="1" ref="K5:K18"/>
  </sortState>
  <mergeCells count="7">
    <mergeCell ref="A1:E1"/>
    <mergeCell ref="G1:L1"/>
    <mergeCell ref="A2:E2"/>
    <mergeCell ref="E3:J3"/>
    <mergeCell ref="B18:D18"/>
    <mergeCell ref="K3:K4"/>
    <mergeCell ref="L3:L4"/>
  </mergeCells>
  <pageMargins left="0.7" right="0.7" top="0.75" bottom="0.75" header="0.3" footer="0.3"/>
  <pageSetup paperSize="9" orientation="landscape" horizontalDpi="4294967292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zoomScaleNormal="100" workbookViewId="0">
      <selection activeCell="A16" sqref="A16:D16"/>
    </sheetView>
  </sheetViews>
  <sheetFormatPr defaultRowHeight="15" x14ac:dyDescent="0.25"/>
  <cols>
    <col min="1" max="1" width="6.42578125" customWidth="1"/>
    <col min="2" max="2" width="26.140625" customWidth="1"/>
    <col min="3" max="3" width="7.7109375" customWidth="1"/>
    <col min="4" max="4" width="14.85546875" customWidth="1"/>
    <col min="5" max="6" width="5.140625" customWidth="1"/>
    <col min="7" max="7" width="8.42578125" customWidth="1"/>
    <col min="8" max="9" width="5" customWidth="1"/>
    <col min="10" max="10" width="6.7109375" customWidth="1"/>
    <col min="11" max="12" width="5" customWidth="1"/>
    <col min="13" max="13" width="6.7109375" customWidth="1"/>
    <col min="14" max="14" width="10" customWidth="1"/>
    <col min="15" max="15" width="12.85546875" customWidth="1"/>
  </cols>
  <sheetData>
    <row r="1" spans="1:15" ht="15.75" x14ac:dyDescent="0.25">
      <c r="A1" s="37"/>
      <c r="B1" s="37"/>
      <c r="D1" s="17"/>
    </row>
    <row r="2" spans="1:15" ht="20.25" x14ac:dyDescent="0.3">
      <c r="A2" s="37"/>
      <c r="B2" s="104" t="s">
        <v>0</v>
      </c>
      <c r="C2" s="104"/>
      <c r="D2" s="104"/>
      <c r="E2" s="104"/>
      <c r="F2" s="104"/>
      <c r="G2" s="104"/>
      <c r="H2" s="58" t="s">
        <v>12</v>
      </c>
      <c r="I2" s="58"/>
      <c r="J2" s="58"/>
      <c r="K2" s="58"/>
      <c r="L2" s="58"/>
      <c r="M2" s="58"/>
      <c r="N2" s="58"/>
      <c r="O2" s="58"/>
    </row>
    <row r="3" spans="1:15" ht="15.75" x14ac:dyDescent="0.25">
      <c r="A3" s="37"/>
      <c r="B3" s="37"/>
      <c r="D3" s="17"/>
    </row>
    <row r="4" spans="1:15" ht="15.75" x14ac:dyDescent="0.25">
      <c r="A4" s="117" t="s">
        <v>77</v>
      </c>
      <c r="B4" s="117"/>
      <c r="C4" s="117"/>
      <c r="D4" s="117"/>
      <c r="E4" s="117"/>
      <c r="F4" s="117"/>
      <c r="G4" s="117"/>
      <c r="H4" s="62"/>
      <c r="I4" s="62"/>
      <c r="J4" s="62"/>
    </row>
    <row r="5" spans="1:15" ht="15.75" x14ac:dyDescent="0.25">
      <c r="A5" s="37"/>
      <c r="B5" s="37"/>
      <c r="D5" s="17"/>
    </row>
    <row r="6" spans="1:15" ht="20.25" x14ac:dyDescent="0.3">
      <c r="A6" s="38"/>
      <c r="B6" s="38"/>
      <c r="C6" s="39" t="s">
        <v>1</v>
      </c>
      <c r="D6" s="40" t="s">
        <v>2</v>
      </c>
      <c r="E6" s="113" t="s">
        <v>3</v>
      </c>
      <c r="F6" s="114"/>
      <c r="G6" s="114"/>
      <c r="H6" s="114"/>
      <c r="I6" s="114"/>
      <c r="J6" s="114"/>
      <c r="K6" s="114"/>
      <c r="L6" s="114"/>
      <c r="M6" s="114"/>
      <c r="N6" s="100" t="s">
        <v>9</v>
      </c>
      <c r="O6" s="102" t="s">
        <v>14</v>
      </c>
    </row>
    <row r="7" spans="1:15" ht="16.5" thickBot="1" x14ac:dyDescent="0.3">
      <c r="A7" s="41" t="s">
        <v>5</v>
      </c>
      <c r="B7" s="42" t="s">
        <v>6</v>
      </c>
      <c r="C7" s="43" t="s">
        <v>7</v>
      </c>
      <c r="D7" s="44" t="s">
        <v>8</v>
      </c>
      <c r="E7" s="27" t="s">
        <v>20</v>
      </c>
      <c r="F7" s="27"/>
      <c r="G7" s="27" t="s">
        <v>9</v>
      </c>
      <c r="H7" s="115" t="s">
        <v>21</v>
      </c>
      <c r="I7" s="116"/>
      <c r="J7" s="45" t="s">
        <v>9</v>
      </c>
      <c r="K7" s="115" t="s">
        <v>22</v>
      </c>
      <c r="L7" s="116"/>
      <c r="M7" s="46" t="s">
        <v>9</v>
      </c>
      <c r="N7" s="101"/>
      <c r="O7" s="103"/>
    </row>
    <row r="8" spans="1:15" ht="21" thickBot="1" x14ac:dyDescent="0.35">
      <c r="A8" s="15">
        <v>1</v>
      </c>
      <c r="B8" s="10" t="s">
        <v>54</v>
      </c>
      <c r="C8" s="11">
        <v>1990</v>
      </c>
      <c r="D8" s="12" t="s">
        <v>55</v>
      </c>
      <c r="E8" s="13">
        <v>93</v>
      </c>
      <c r="F8" s="54">
        <v>94</v>
      </c>
      <c r="G8" s="49">
        <f t="shared" ref="G8:G13" si="0">SUM(E8:F8)</f>
        <v>187</v>
      </c>
      <c r="H8" s="53">
        <v>97</v>
      </c>
      <c r="I8" s="54">
        <v>98</v>
      </c>
      <c r="J8" s="49">
        <f t="shared" ref="J8:J13" si="1">SUM(H8:I8)</f>
        <v>195</v>
      </c>
      <c r="K8" s="53">
        <v>91</v>
      </c>
      <c r="L8" s="54">
        <v>89</v>
      </c>
      <c r="M8" s="51">
        <f t="shared" ref="M8:M13" si="2">SUM(K8:L8)</f>
        <v>180</v>
      </c>
      <c r="N8" s="52">
        <f t="shared" ref="N8:N13" si="3">SUM(G8,J8,M8)</f>
        <v>562</v>
      </c>
      <c r="O8" s="61">
        <v>1</v>
      </c>
    </row>
    <row r="9" spans="1:15" ht="21" thickBot="1" x14ac:dyDescent="0.35">
      <c r="A9" s="15">
        <v>2</v>
      </c>
      <c r="B9" s="13" t="s">
        <v>35</v>
      </c>
      <c r="C9" s="14">
        <v>2002</v>
      </c>
      <c r="D9" s="12" t="s">
        <v>13</v>
      </c>
      <c r="E9" s="47">
        <v>90</v>
      </c>
      <c r="F9" s="48">
        <v>93</v>
      </c>
      <c r="G9" s="49">
        <f t="shared" si="0"/>
        <v>183</v>
      </c>
      <c r="H9" s="53">
        <v>92</v>
      </c>
      <c r="I9" s="54">
        <v>93</v>
      </c>
      <c r="J9" s="49">
        <f t="shared" si="1"/>
        <v>185</v>
      </c>
      <c r="K9" s="53">
        <v>80</v>
      </c>
      <c r="L9" s="54">
        <v>88</v>
      </c>
      <c r="M9" s="51">
        <f t="shared" si="2"/>
        <v>168</v>
      </c>
      <c r="N9" s="52">
        <f t="shared" si="3"/>
        <v>536</v>
      </c>
      <c r="O9" s="61">
        <v>2</v>
      </c>
    </row>
    <row r="10" spans="1:15" ht="21" thickBot="1" x14ac:dyDescent="0.35">
      <c r="A10" s="15">
        <v>3</v>
      </c>
      <c r="B10" s="13" t="s">
        <v>11</v>
      </c>
      <c r="C10" s="14">
        <v>1994</v>
      </c>
      <c r="D10" s="15" t="s">
        <v>13</v>
      </c>
      <c r="E10" s="47">
        <v>94</v>
      </c>
      <c r="F10" s="48">
        <v>86</v>
      </c>
      <c r="G10" s="49">
        <f t="shared" si="0"/>
        <v>180</v>
      </c>
      <c r="H10" s="50">
        <v>94</v>
      </c>
      <c r="I10" s="48">
        <v>91</v>
      </c>
      <c r="J10" s="49">
        <f t="shared" si="1"/>
        <v>185</v>
      </c>
      <c r="K10" s="50">
        <v>80</v>
      </c>
      <c r="L10" s="48">
        <v>88</v>
      </c>
      <c r="M10" s="51">
        <f t="shared" si="2"/>
        <v>168</v>
      </c>
      <c r="N10" s="52">
        <f t="shared" si="3"/>
        <v>533</v>
      </c>
      <c r="O10" s="61">
        <v>3</v>
      </c>
    </row>
    <row r="11" spans="1:15" ht="21" thickBot="1" x14ac:dyDescent="0.35">
      <c r="A11" s="15">
        <v>4</v>
      </c>
      <c r="B11" s="13" t="s">
        <v>50</v>
      </c>
      <c r="C11" s="14">
        <v>1999</v>
      </c>
      <c r="D11" s="15" t="s">
        <v>47</v>
      </c>
      <c r="E11" s="13">
        <v>77</v>
      </c>
      <c r="F11" s="54">
        <v>68</v>
      </c>
      <c r="G11" s="49">
        <f t="shared" si="0"/>
        <v>145</v>
      </c>
      <c r="H11" s="53">
        <v>75</v>
      </c>
      <c r="I11" s="54">
        <v>87</v>
      </c>
      <c r="J11" s="49">
        <f t="shared" si="1"/>
        <v>162</v>
      </c>
      <c r="K11" s="53">
        <v>51</v>
      </c>
      <c r="L11" s="54">
        <v>65</v>
      </c>
      <c r="M11" s="51">
        <f t="shared" si="2"/>
        <v>116</v>
      </c>
      <c r="N11" s="52">
        <f t="shared" si="3"/>
        <v>423</v>
      </c>
      <c r="O11" s="22">
        <v>4</v>
      </c>
    </row>
    <row r="12" spans="1:15" ht="21" thickBot="1" x14ac:dyDescent="0.35">
      <c r="A12" s="15">
        <v>5</v>
      </c>
      <c r="B12" s="13"/>
      <c r="C12" s="14"/>
      <c r="D12" s="14"/>
      <c r="E12" s="55"/>
      <c r="F12" s="56"/>
      <c r="G12" s="49">
        <f t="shared" si="0"/>
        <v>0</v>
      </c>
      <c r="H12" s="57"/>
      <c r="I12" s="56"/>
      <c r="J12" s="49">
        <f t="shared" si="1"/>
        <v>0</v>
      </c>
      <c r="K12" s="57"/>
      <c r="L12" s="56"/>
      <c r="M12" s="51">
        <f t="shared" si="2"/>
        <v>0</v>
      </c>
      <c r="N12" s="52">
        <f t="shared" si="3"/>
        <v>0</v>
      </c>
      <c r="O12" s="22">
        <v>5</v>
      </c>
    </row>
    <row r="13" spans="1:15" ht="20.25" x14ac:dyDescent="0.3">
      <c r="A13" s="15">
        <v>6</v>
      </c>
      <c r="B13" s="13"/>
      <c r="C13" s="14"/>
      <c r="D13" s="14"/>
      <c r="E13" s="47"/>
      <c r="F13" s="48"/>
      <c r="G13" s="49">
        <f t="shared" si="0"/>
        <v>0</v>
      </c>
      <c r="H13" s="50"/>
      <c r="I13" s="48"/>
      <c r="J13" s="49">
        <f t="shared" si="1"/>
        <v>0</v>
      </c>
      <c r="K13" s="50"/>
      <c r="L13" s="48"/>
      <c r="M13" s="51">
        <f t="shared" si="2"/>
        <v>0</v>
      </c>
      <c r="N13" s="52">
        <f t="shared" si="3"/>
        <v>0</v>
      </c>
      <c r="O13" s="22">
        <v>6</v>
      </c>
    </row>
    <row r="16" spans="1:15" x14ac:dyDescent="0.25">
      <c r="A16" s="112" t="s">
        <v>23</v>
      </c>
      <c r="B16" s="112"/>
      <c r="C16" s="112"/>
      <c r="D16" s="112"/>
    </row>
  </sheetData>
  <sortState ref="B8:N13">
    <sortCondition descending="1" ref="N8:N13"/>
  </sortState>
  <mergeCells count="8">
    <mergeCell ref="A16:D16"/>
    <mergeCell ref="N6:N7"/>
    <mergeCell ref="O6:O7"/>
    <mergeCell ref="B2:G2"/>
    <mergeCell ref="E6:M6"/>
    <mergeCell ref="H7:I7"/>
    <mergeCell ref="K7:L7"/>
    <mergeCell ref="A4:G4"/>
  </mergeCells>
  <pageMargins left="0.7" right="0.7" top="0.75" bottom="0.75" header="0.3" footer="0.3"/>
  <pageSetup paperSize="9" orientation="landscape" horizontalDpi="4294967292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opLeftCell="A5" zoomScaleNormal="100" workbookViewId="0">
      <selection activeCell="J22" sqref="J22"/>
    </sheetView>
  </sheetViews>
  <sheetFormatPr defaultRowHeight="15" x14ac:dyDescent="0.25"/>
  <cols>
    <col min="1" max="1" width="4.7109375" customWidth="1"/>
    <col min="2" max="2" width="28.28515625" customWidth="1"/>
    <col min="4" max="4" width="13.7109375" customWidth="1"/>
    <col min="5" max="6" width="5.140625" customWidth="1"/>
    <col min="7" max="7" width="7.140625" customWidth="1"/>
    <col min="8" max="9" width="5.140625" customWidth="1"/>
    <col min="10" max="10" width="7.28515625" customWidth="1"/>
    <col min="11" max="12" width="5.140625" customWidth="1"/>
    <col min="13" max="13" width="7.140625" customWidth="1"/>
    <col min="14" max="14" width="10" customWidth="1"/>
    <col min="15" max="15" width="12.85546875" customWidth="1"/>
    <col min="258" max="258" width="32.42578125" customWidth="1"/>
    <col min="260" max="260" width="14.140625" customWidth="1"/>
    <col min="261" max="262" width="5.140625" customWidth="1"/>
    <col min="263" max="263" width="6.7109375" customWidth="1"/>
    <col min="264" max="265" width="5.140625" customWidth="1"/>
    <col min="266" max="266" width="6.7109375" customWidth="1"/>
    <col min="267" max="268" width="5.140625" customWidth="1"/>
    <col min="269" max="269" width="6.7109375" customWidth="1"/>
    <col min="270" max="270" width="9.85546875" customWidth="1"/>
    <col min="514" max="514" width="32.42578125" customWidth="1"/>
    <col min="516" max="516" width="14.140625" customWidth="1"/>
    <col min="517" max="518" width="5.140625" customWidth="1"/>
    <col min="519" max="519" width="6.7109375" customWidth="1"/>
    <col min="520" max="521" width="5.140625" customWidth="1"/>
    <col min="522" max="522" width="6.7109375" customWidth="1"/>
    <col min="523" max="524" width="5.140625" customWidth="1"/>
    <col min="525" max="525" width="6.7109375" customWidth="1"/>
    <col min="526" max="526" width="9.85546875" customWidth="1"/>
    <col min="770" max="770" width="32.42578125" customWidth="1"/>
    <col min="772" max="772" width="14.140625" customWidth="1"/>
    <col min="773" max="774" width="5.140625" customWidth="1"/>
    <col min="775" max="775" width="6.7109375" customWidth="1"/>
    <col min="776" max="777" width="5.140625" customWidth="1"/>
    <col min="778" max="778" width="6.7109375" customWidth="1"/>
    <col min="779" max="780" width="5.140625" customWidth="1"/>
    <col min="781" max="781" width="6.7109375" customWidth="1"/>
    <col min="782" max="782" width="9.85546875" customWidth="1"/>
    <col min="1026" max="1026" width="32.42578125" customWidth="1"/>
    <col min="1028" max="1028" width="14.140625" customWidth="1"/>
    <col min="1029" max="1030" width="5.140625" customWidth="1"/>
    <col min="1031" max="1031" width="6.7109375" customWidth="1"/>
    <col min="1032" max="1033" width="5.140625" customWidth="1"/>
    <col min="1034" max="1034" width="6.7109375" customWidth="1"/>
    <col min="1035" max="1036" width="5.140625" customWidth="1"/>
    <col min="1037" max="1037" width="6.7109375" customWidth="1"/>
    <col min="1038" max="1038" width="9.85546875" customWidth="1"/>
    <col min="1282" max="1282" width="32.42578125" customWidth="1"/>
    <col min="1284" max="1284" width="14.140625" customWidth="1"/>
    <col min="1285" max="1286" width="5.140625" customWidth="1"/>
    <col min="1287" max="1287" width="6.7109375" customWidth="1"/>
    <col min="1288" max="1289" width="5.140625" customWidth="1"/>
    <col min="1290" max="1290" width="6.7109375" customWidth="1"/>
    <col min="1291" max="1292" width="5.140625" customWidth="1"/>
    <col min="1293" max="1293" width="6.7109375" customWidth="1"/>
    <col min="1294" max="1294" width="9.85546875" customWidth="1"/>
    <col min="1538" max="1538" width="32.42578125" customWidth="1"/>
    <col min="1540" max="1540" width="14.140625" customWidth="1"/>
    <col min="1541" max="1542" width="5.140625" customWidth="1"/>
    <col min="1543" max="1543" width="6.7109375" customWidth="1"/>
    <col min="1544" max="1545" width="5.140625" customWidth="1"/>
    <col min="1546" max="1546" width="6.7109375" customWidth="1"/>
    <col min="1547" max="1548" width="5.140625" customWidth="1"/>
    <col min="1549" max="1549" width="6.7109375" customWidth="1"/>
    <col min="1550" max="1550" width="9.85546875" customWidth="1"/>
    <col min="1794" max="1794" width="32.42578125" customWidth="1"/>
    <col min="1796" max="1796" width="14.140625" customWidth="1"/>
    <col min="1797" max="1798" width="5.140625" customWidth="1"/>
    <col min="1799" max="1799" width="6.7109375" customWidth="1"/>
    <col min="1800" max="1801" width="5.140625" customWidth="1"/>
    <col min="1802" max="1802" width="6.7109375" customWidth="1"/>
    <col min="1803" max="1804" width="5.140625" customWidth="1"/>
    <col min="1805" max="1805" width="6.7109375" customWidth="1"/>
    <col min="1806" max="1806" width="9.85546875" customWidth="1"/>
    <col min="2050" max="2050" width="32.42578125" customWidth="1"/>
    <col min="2052" max="2052" width="14.140625" customWidth="1"/>
    <col min="2053" max="2054" width="5.140625" customWidth="1"/>
    <col min="2055" max="2055" width="6.7109375" customWidth="1"/>
    <col min="2056" max="2057" width="5.140625" customWidth="1"/>
    <col min="2058" max="2058" width="6.7109375" customWidth="1"/>
    <col min="2059" max="2060" width="5.140625" customWidth="1"/>
    <col min="2061" max="2061" width="6.7109375" customWidth="1"/>
    <col min="2062" max="2062" width="9.85546875" customWidth="1"/>
    <col min="2306" max="2306" width="32.42578125" customWidth="1"/>
    <col min="2308" max="2308" width="14.140625" customWidth="1"/>
    <col min="2309" max="2310" width="5.140625" customWidth="1"/>
    <col min="2311" max="2311" width="6.7109375" customWidth="1"/>
    <col min="2312" max="2313" width="5.140625" customWidth="1"/>
    <col min="2314" max="2314" width="6.7109375" customWidth="1"/>
    <col min="2315" max="2316" width="5.140625" customWidth="1"/>
    <col min="2317" max="2317" width="6.7109375" customWidth="1"/>
    <col min="2318" max="2318" width="9.85546875" customWidth="1"/>
    <col min="2562" max="2562" width="32.42578125" customWidth="1"/>
    <col min="2564" max="2564" width="14.140625" customWidth="1"/>
    <col min="2565" max="2566" width="5.140625" customWidth="1"/>
    <col min="2567" max="2567" width="6.7109375" customWidth="1"/>
    <col min="2568" max="2569" width="5.140625" customWidth="1"/>
    <col min="2570" max="2570" width="6.7109375" customWidth="1"/>
    <col min="2571" max="2572" width="5.140625" customWidth="1"/>
    <col min="2573" max="2573" width="6.7109375" customWidth="1"/>
    <col min="2574" max="2574" width="9.85546875" customWidth="1"/>
    <col min="2818" max="2818" width="32.42578125" customWidth="1"/>
    <col min="2820" max="2820" width="14.140625" customWidth="1"/>
    <col min="2821" max="2822" width="5.140625" customWidth="1"/>
    <col min="2823" max="2823" width="6.7109375" customWidth="1"/>
    <col min="2824" max="2825" width="5.140625" customWidth="1"/>
    <col min="2826" max="2826" width="6.7109375" customWidth="1"/>
    <col min="2827" max="2828" width="5.140625" customWidth="1"/>
    <col min="2829" max="2829" width="6.7109375" customWidth="1"/>
    <col min="2830" max="2830" width="9.85546875" customWidth="1"/>
    <col min="3074" max="3074" width="32.42578125" customWidth="1"/>
    <col min="3076" max="3076" width="14.140625" customWidth="1"/>
    <col min="3077" max="3078" width="5.140625" customWidth="1"/>
    <col min="3079" max="3079" width="6.7109375" customWidth="1"/>
    <col min="3080" max="3081" width="5.140625" customWidth="1"/>
    <col min="3082" max="3082" width="6.7109375" customWidth="1"/>
    <col min="3083" max="3084" width="5.140625" customWidth="1"/>
    <col min="3085" max="3085" width="6.7109375" customWidth="1"/>
    <col min="3086" max="3086" width="9.85546875" customWidth="1"/>
    <col min="3330" max="3330" width="32.42578125" customWidth="1"/>
    <col min="3332" max="3332" width="14.140625" customWidth="1"/>
    <col min="3333" max="3334" width="5.140625" customWidth="1"/>
    <col min="3335" max="3335" width="6.7109375" customWidth="1"/>
    <col min="3336" max="3337" width="5.140625" customWidth="1"/>
    <col min="3338" max="3338" width="6.7109375" customWidth="1"/>
    <col min="3339" max="3340" width="5.140625" customWidth="1"/>
    <col min="3341" max="3341" width="6.7109375" customWidth="1"/>
    <col min="3342" max="3342" width="9.85546875" customWidth="1"/>
    <col min="3586" max="3586" width="32.42578125" customWidth="1"/>
    <col min="3588" max="3588" width="14.140625" customWidth="1"/>
    <col min="3589" max="3590" width="5.140625" customWidth="1"/>
    <col min="3591" max="3591" width="6.7109375" customWidth="1"/>
    <col min="3592" max="3593" width="5.140625" customWidth="1"/>
    <col min="3594" max="3594" width="6.7109375" customWidth="1"/>
    <col min="3595" max="3596" width="5.140625" customWidth="1"/>
    <col min="3597" max="3597" width="6.7109375" customWidth="1"/>
    <col min="3598" max="3598" width="9.85546875" customWidth="1"/>
    <col min="3842" max="3842" width="32.42578125" customWidth="1"/>
    <col min="3844" max="3844" width="14.140625" customWidth="1"/>
    <col min="3845" max="3846" width="5.140625" customWidth="1"/>
    <col min="3847" max="3847" width="6.7109375" customWidth="1"/>
    <col min="3848" max="3849" width="5.140625" customWidth="1"/>
    <col min="3850" max="3850" width="6.7109375" customWidth="1"/>
    <col min="3851" max="3852" width="5.140625" customWidth="1"/>
    <col min="3853" max="3853" width="6.7109375" customWidth="1"/>
    <col min="3854" max="3854" width="9.85546875" customWidth="1"/>
    <col min="4098" max="4098" width="32.42578125" customWidth="1"/>
    <col min="4100" max="4100" width="14.140625" customWidth="1"/>
    <col min="4101" max="4102" width="5.140625" customWidth="1"/>
    <col min="4103" max="4103" width="6.7109375" customWidth="1"/>
    <col min="4104" max="4105" width="5.140625" customWidth="1"/>
    <col min="4106" max="4106" width="6.7109375" customWidth="1"/>
    <col min="4107" max="4108" width="5.140625" customWidth="1"/>
    <col min="4109" max="4109" width="6.7109375" customWidth="1"/>
    <col min="4110" max="4110" width="9.85546875" customWidth="1"/>
    <col min="4354" max="4354" width="32.42578125" customWidth="1"/>
    <col min="4356" max="4356" width="14.140625" customWidth="1"/>
    <col min="4357" max="4358" width="5.140625" customWidth="1"/>
    <col min="4359" max="4359" width="6.7109375" customWidth="1"/>
    <col min="4360" max="4361" width="5.140625" customWidth="1"/>
    <col min="4362" max="4362" width="6.7109375" customWidth="1"/>
    <col min="4363" max="4364" width="5.140625" customWidth="1"/>
    <col min="4365" max="4365" width="6.7109375" customWidth="1"/>
    <col min="4366" max="4366" width="9.85546875" customWidth="1"/>
    <col min="4610" max="4610" width="32.42578125" customWidth="1"/>
    <col min="4612" max="4612" width="14.140625" customWidth="1"/>
    <col min="4613" max="4614" width="5.140625" customWidth="1"/>
    <col min="4615" max="4615" width="6.7109375" customWidth="1"/>
    <col min="4616" max="4617" width="5.140625" customWidth="1"/>
    <col min="4618" max="4618" width="6.7109375" customWidth="1"/>
    <col min="4619" max="4620" width="5.140625" customWidth="1"/>
    <col min="4621" max="4621" width="6.7109375" customWidth="1"/>
    <col min="4622" max="4622" width="9.85546875" customWidth="1"/>
    <col min="4866" max="4866" width="32.42578125" customWidth="1"/>
    <col min="4868" max="4868" width="14.140625" customWidth="1"/>
    <col min="4869" max="4870" width="5.140625" customWidth="1"/>
    <col min="4871" max="4871" width="6.7109375" customWidth="1"/>
    <col min="4872" max="4873" width="5.140625" customWidth="1"/>
    <col min="4874" max="4874" width="6.7109375" customWidth="1"/>
    <col min="4875" max="4876" width="5.140625" customWidth="1"/>
    <col min="4877" max="4877" width="6.7109375" customWidth="1"/>
    <col min="4878" max="4878" width="9.85546875" customWidth="1"/>
    <col min="5122" max="5122" width="32.42578125" customWidth="1"/>
    <col min="5124" max="5124" width="14.140625" customWidth="1"/>
    <col min="5125" max="5126" width="5.140625" customWidth="1"/>
    <col min="5127" max="5127" width="6.7109375" customWidth="1"/>
    <col min="5128" max="5129" width="5.140625" customWidth="1"/>
    <col min="5130" max="5130" width="6.7109375" customWidth="1"/>
    <col min="5131" max="5132" width="5.140625" customWidth="1"/>
    <col min="5133" max="5133" width="6.7109375" customWidth="1"/>
    <col min="5134" max="5134" width="9.85546875" customWidth="1"/>
    <col min="5378" max="5378" width="32.42578125" customWidth="1"/>
    <col min="5380" max="5380" width="14.140625" customWidth="1"/>
    <col min="5381" max="5382" width="5.140625" customWidth="1"/>
    <col min="5383" max="5383" width="6.7109375" customWidth="1"/>
    <col min="5384" max="5385" width="5.140625" customWidth="1"/>
    <col min="5386" max="5386" width="6.7109375" customWidth="1"/>
    <col min="5387" max="5388" width="5.140625" customWidth="1"/>
    <col min="5389" max="5389" width="6.7109375" customWidth="1"/>
    <col min="5390" max="5390" width="9.85546875" customWidth="1"/>
    <col min="5634" max="5634" width="32.42578125" customWidth="1"/>
    <col min="5636" max="5636" width="14.140625" customWidth="1"/>
    <col min="5637" max="5638" width="5.140625" customWidth="1"/>
    <col min="5639" max="5639" width="6.7109375" customWidth="1"/>
    <col min="5640" max="5641" width="5.140625" customWidth="1"/>
    <col min="5642" max="5642" width="6.7109375" customWidth="1"/>
    <col min="5643" max="5644" width="5.140625" customWidth="1"/>
    <col min="5645" max="5645" width="6.7109375" customWidth="1"/>
    <col min="5646" max="5646" width="9.85546875" customWidth="1"/>
    <col min="5890" max="5890" width="32.42578125" customWidth="1"/>
    <col min="5892" max="5892" width="14.140625" customWidth="1"/>
    <col min="5893" max="5894" width="5.140625" customWidth="1"/>
    <col min="5895" max="5895" width="6.7109375" customWidth="1"/>
    <col min="5896" max="5897" width="5.140625" customWidth="1"/>
    <col min="5898" max="5898" width="6.7109375" customWidth="1"/>
    <col min="5899" max="5900" width="5.140625" customWidth="1"/>
    <col min="5901" max="5901" width="6.7109375" customWidth="1"/>
    <col min="5902" max="5902" width="9.85546875" customWidth="1"/>
    <col min="6146" max="6146" width="32.42578125" customWidth="1"/>
    <col min="6148" max="6148" width="14.140625" customWidth="1"/>
    <col min="6149" max="6150" width="5.140625" customWidth="1"/>
    <col min="6151" max="6151" width="6.7109375" customWidth="1"/>
    <col min="6152" max="6153" width="5.140625" customWidth="1"/>
    <col min="6154" max="6154" width="6.7109375" customWidth="1"/>
    <col min="6155" max="6156" width="5.140625" customWidth="1"/>
    <col min="6157" max="6157" width="6.7109375" customWidth="1"/>
    <col min="6158" max="6158" width="9.85546875" customWidth="1"/>
    <col min="6402" max="6402" width="32.42578125" customWidth="1"/>
    <col min="6404" max="6404" width="14.140625" customWidth="1"/>
    <col min="6405" max="6406" width="5.140625" customWidth="1"/>
    <col min="6407" max="6407" width="6.7109375" customWidth="1"/>
    <col min="6408" max="6409" width="5.140625" customWidth="1"/>
    <col min="6410" max="6410" width="6.7109375" customWidth="1"/>
    <col min="6411" max="6412" width="5.140625" customWidth="1"/>
    <col min="6413" max="6413" width="6.7109375" customWidth="1"/>
    <col min="6414" max="6414" width="9.85546875" customWidth="1"/>
    <col min="6658" max="6658" width="32.42578125" customWidth="1"/>
    <col min="6660" max="6660" width="14.140625" customWidth="1"/>
    <col min="6661" max="6662" width="5.140625" customWidth="1"/>
    <col min="6663" max="6663" width="6.7109375" customWidth="1"/>
    <col min="6664" max="6665" width="5.140625" customWidth="1"/>
    <col min="6666" max="6666" width="6.7109375" customWidth="1"/>
    <col min="6667" max="6668" width="5.140625" customWidth="1"/>
    <col min="6669" max="6669" width="6.7109375" customWidth="1"/>
    <col min="6670" max="6670" width="9.85546875" customWidth="1"/>
    <col min="6914" max="6914" width="32.42578125" customWidth="1"/>
    <col min="6916" max="6916" width="14.140625" customWidth="1"/>
    <col min="6917" max="6918" width="5.140625" customWidth="1"/>
    <col min="6919" max="6919" width="6.7109375" customWidth="1"/>
    <col min="6920" max="6921" width="5.140625" customWidth="1"/>
    <col min="6922" max="6922" width="6.7109375" customWidth="1"/>
    <col min="6923" max="6924" width="5.140625" customWidth="1"/>
    <col min="6925" max="6925" width="6.7109375" customWidth="1"/>
    <col min="6926" max="6926" width="9.85546875" customWidth="1"/>
    <col min="7170" max="7170" width="32.42578125" customWidth="1"/>
    <col min="7172" max="7172" width="14.140625" customWidth="1"/>
    <col min="7173" max="7174" width="5.140625" customWidth="1"/>
    <col min="7175" max="7175" width="6.7109375" customWidth="1"/>
    <col min="7176" max="7177" width="5.140625" customWidth="1"/>
    <col min="7178" max="7178" width="6.7109375" customWidth="1"/>
    <col min="7179" max="7180" width="5.140625" customWidth="1"/>
    <col min="7181" max="7181" width="6.7109375" customWidth="1"/>
    <col min="7182" max="7182" width="9.85546875" customWidth="1"/>
    <col min="7426" max="7426" width="32.42578125" customWidth="1"/>
    <col min="7428" max="7428" width="14.140625" customWidth="1"/>
    <col min="7429" max="7430" width="5.140625" customWidth="1"/>
    <col min="7431" max="7431" width="6.7109375" customWidth="1"/>
    <col min="7432" max="7433" width="5.140625" customWidth="1"/>
    <col min="7434" max="7434" width="6.7109375" customWidth="1"/>
    <col min="7435" max="7436" width="5.140625" customWidth="1"/>
    <col min="7437" max="7437" width="6.7109375" customWidth="1"/>
    <col min="7438" max="7438" width="9.85546875" customWidth="1"/>
    <col min="7682" max="7682" width="32.42578125" customWidth="1"/>
    <col min="7684" max="7684" width="14.140625" customWidth="1"/>
    <col min="7685" max="7686" width="5.140625" customWidth="1"/>
    <col min="7687" max="7687" width="6.7109375" customWidth="1"/>
    <col min="7688" max="7689" width="5.140625" customWidth="1"/>
    <col min="7690" max="7690" width="6.7109375" customWidth="1"/>
    <col min="7691" max="7692" width="5.140625" customWidth="1"/>
    <col min="7693" max="7693" width="6.7109375" customWidth="1"/>
    <col min="7694" max="7694" width="9.85546875" customWidth="1"/>
    <col min="7938" max="7938" width="32.42578125" customWidth="1"/>
    <col min="7940" max="7940" width="14.140625" customWidth="1"/>
    <col min="7941" max="7942" width="5.140625" customWidth="1"/>
    <col min="7943" max="7943" width="6.7109375" customWidth="1"/>
    <col min="7944" max="7945" width="5.140625" customWidth="1"/>
    <col min="7946" max="7946" width="6.7109375" customWidth="1"/>
    <col min="7947" max="7948" width="5.140625" customWidth="1"/>
    <col min="7949" max="7949" width="6.7109375" customWidth="1"/>
    <col min="7950" max="7950" width="9.85546875" customWidth="1"/>
    <col min="8194" max="8194" width="32.42578125" customWidth="1"/>
    <col min="8196" max="8196" width="14.140625" customWidth="1"/>
    <col min="8197" max="8198" width="5.140625" customWidth="1"/>
    <col min="8199" max="8199" width="6.7109375" customWidth="1"/>
    <col min="8200" max="8201" width="5.140625" customWidth="1"/>
    <col min="8202" max="8202" width="6.7109375" customWidth="1"/>
    <col min="8203" max="8204" width="5.140625" customWidth="1"/>
    <col min="8205" max="8205" width="6.7109375" customWidth="1"/>
    <col min="8206" max="8206" width="9.85546875" customWidth="1"/>
    <col min="8450" max="8450" width="32.42578125" customWidth="1"/>
    <col min="8452" max="8452" width="14.140625" customWidth="1"/>
    <col min="8453" max="8454" width="5.140625" customWidth="1"/>
    <col min="8455" max="8455" width="6.7109375" customWidth="1"/>
    <col min="8456" max="8457" width="5.140625" customWidth="1"/>
    <col min="8458" max="8458" width="6.7109375" customWidth="1"/>
    <col min="8459" max="8460" width="5.140625" customWidth="1"/>
    <col min="8461" max="8461" width="6.7109375" customWidth="1"/>
    <col min="8462" max="8462" width="9.85546875" customWidth="1"/>
    <col min="8706" max="8706" width="32.42578125" customWidth="1"/>
    <col min="8708" max="8708" width="14.140625" customWidth="1"/>
    <col min="8709" max="8710" width="5.140625" customWidth="1"/>
    <col min="8711" max="8711" width="6.7109375" customWidth="1"/>
    <col min="8712" max="8713" width="5.140625" customWidth="1"/>
    <col min="8714" max="8714" width="6.7109375" customWidth="1"/>
    <col min="8715" max="8716" width="5.140625" customWidth="1"/>
    <col min="8717" max="8717" width="6.7109375" customWidth="1"/>
    <col min="8718" max="8718" width="9.85546875" customWidth="1"/>
    <col min="8962" max="8962" width="32.42578125" customWidth="1"/>
    <col min="8964" max="8964" width="14.140625" customWidth="1"/>
    <col min="8965" max="8966" width="5.140625" customWidth="1"/>
    <col min="8967" max="8967" width="6.7109375" customWidth="1"/>
    <col min="8968" max="8969" width="5.140625" customWidth="1"/>
    <col min="8970" max="8970" width="6.7109375" customWidth="1"/>
    <col min="8971" max="8972" width="5.140625" customWidth="1"/>
    <col min="8973" max="8973" width="6.7109375" customWidth="1"/>
    <col min="8974" max="8974" width="9.85546875" customWidth="1"/>
    <col min="9218" max="9218" width="32.42578125" customWidth="1"/>
    <col min="9220" max="9220" width="14.140625" customWidth="1"/>
    <col min="9221" max="9222" width="5.140625" customWidth="1"/>
    <col min="9223" max="9223" width="6.7109375" customWidth="1"/>
    <col min="9224" max="9225" width="5.140625" customWidth="1"/>
    <col min="9226" max="9226" width="6.7109375" customWidth="1"/>
    <col min="9227" max="9228" width="5.140625" customWidth="1"/>
    <col min="9229" max="9229" width="6.7109375" customWidth="1"/>
    <col min="9230" max="9230" width="9.85546875" customWidth="1"/>
    <col min="9474" max="9474" width="32.42578125" customWidth="1"/>
    <col min="9476" max="9476" width="14.140625" customWidth="1"/>
    <col min="9477" max="9478" width="5.140625" customWidth="1"/>
    <col min="9479" max="9479" width="6.7109375" customWidth="1"/>
    <col min="9480" max="9481" width="5.140625" customWidth="1"/>
    <col min="9482" max="9482" width="6.7109375" customWidth="1"/>
    <col min="9483" max="9484" width="5.140625" customWidth="1"/>
    <col min="9485" max="9485" width="6.7109375" customWidth="1"/>
    <col min="9486" max="9486" width="9.85546875" customWidth="1"/>
    <col min="9730" max="9730" width="32.42578125" customWidth="1"/>
    <col min="9732" max="9732" width="14.140625" customWidth="1"/>
    <col min="9733" max="9734" width="5.140625" customWidth="1"/>
    <col min="9735" max="9735" width="6.7109375" customWidth="1"/>
    <col min="9736" max="9737" width="5.140625" customWidth="1"/>
    <col min="9738" max="9738" width="6.7109375" customWidth="1"/>
    <col min="9739" max="9740" width="5.140625" customWidth="1"/>
    <col min="9741" max="9741" width="6.7109375" customWidth="1"/>
    <col min="9742" max="9742" width="9.85546875" customWidth="1"/>
    <col min="9986" max="9986" width="32.42578125" customWidth="1"/>
    <col min="9988" max="9988" width="14.140625" customWidth="1"/>
    <col min="9989" max="9990" width="5.140625" customWidth="1"/>
    <col min="9991" max="9991" width="6.7109375" customWidth="1"/>
    <col min="9992" max="9993" width="5.140625" customWidth="1"/>
    <col min="9994" max="9994" width="6.7109375" customWidth="1"/>
    <col min="9995" max="9996" width="5.140625" customWidth="1"/>
    <col min="9997" max="9997" width="6.7109375" customWidth="1"/>
    <col min="9998" max="9998" width="9.85546875" customWidth="1"/>
    <col min="10242" max="10242" width="32.42578125" customWidth="1"/>
    <col min="10244" max="10244" width="14.140625" customWidth="1"/>
    <col min="10245" max="10246" width="5.140625" customWidth="1"/>
    <col min="10247" max="10247" width="6.7109375" customWidth="1"/>
    <col min="10248" max="10249" width="5.140625" customWidth="1"/>
    <col min="10250" max="10250" width="6.7109375" customWidth="1"/>
    <col min="10251" max="10252" width="5.140625" customWidth="1"/>
    <col min="10253" max="10253" width="6.7109375" customWidth="1"/>
    <col min="10254" max="10254" width="9.85546875" customWidth="1"/>
    <col min="10498" max="10498" width="32.42578125" customWidth="1"/>
    <col min="10500" max="10500" width="14.140625" customWidth="1"/>
    <col min="10501" max="10502" width="5.140625" customWidth="1"/>
    <col min="10503" max="10503" width="6.7109375" customWidth="1"/>
    <col min="10504" max="10505" width="5.140625" customWidth="1"/>
    <col min="10506" max="10506" width="6.7109375" customWidth="1"/>
    <col min="10507" max="10508" width="5.140625" customWidth="1"/>
    <col min="10509" max="10509" width="6.7109375" customWidth="1"/>
    <col min="10510" max="10510" width="9.85546875" customWidth="1"/>
    <col min="10754" max="10754" width="32.42578125" customWidth="1"/>
    <col min="10756" max="10756" width="14.140625" customWidth="1"/>
    <col min="10757" max="10758" width="5.140625" customWidth="1"/>
    <col min="10759" max="10759" width="6.7109375" customWidth="1"/>
    <col min="10760" max="10761" width="5.140625" customWidth="1"/>
    <col min="10762" max="10762" width="6.7109375" customWidth="1"/>
    <col min="10763" max="10764" width="5.140625" customWidth="1"/>
    <col min="10765" max="10765" width="6.7109375" customWidth="1"/>
    <col min="10766" max="10766" width="9.85546875" customWidth="1"/>
    <col min="11010" max="11010" width="32.42578125" customWidth="1"/>
    <col min="11012" max="11012" width="14.140625" customWidth="1"/>
    <col min="11013" max="11014" width="5.140625" customWidth="1"/>
    <col min="11015" max="11015" width="6.7109375" customWidth="1"/>
    <col min="11016" max="11017" width="5.140625" customWidth="1"/>
    <col min="11018" max="11018" width="6.7109375" customWidth="1"/>
    <col min="11019" max="11020" width="5.140625" customWidth="1"/>
    <col min="11021" max="11021" width="6.7109375" customWidth="1"/>
    <col min="11022" max="11022" width="9.85546875" customWidth="1"/>
    <col min="11266" max="11266" width="32.42578125" customWidth="1"/>
    <col min="11268" max="11268" width="14.140625" customWidth="1"/>
    <col min="11269" max="11270" width="5.140625" customWidth="1"/>
    <col min="11271" max="11271" width="6.7109375" customWidth="1"/>
    <col min="11272" max="11273" width="5.140625" customWidth="1"/>
    <col min="11274" max="11274" width="6.7109375" customWidth="1"/>
    <col min="11275" max="11276" width="5.140625" customWidth="1"/>
    <col min="11277" max="11277" width="6.7109375" customWidth="1"/>
    <col min="11278" max="11278" width="9.85546875" customWidth="1"/>
    <col min="11522" max="11522" width="32.42578125" customWidth="1"/>
    <col min="11524" max="11524" width="14.140625" customWidth="1"/>
    <col min="11525" max="11526" width="5.140625" customWidth="1"/>
    <col min="11527" max="11527" width="6.7109375" customWidth="1"/>
    <col min="11528" max="11529" width="5.140625" customWidth="1"/>
    <col min="11530" max="11530" width="6.7109375" customWidth="1"/>
    <col min="11531" max="11532" width="5.140625" customWidth="1"/>
    <col min="11533" max="11533" width="6.7109375" customWidth="1"/>
    <col min="11534" max="11534" width="9.85546875" customWidth="1"/>
    <col min="11778" max="11778" width="32.42578125" customWidth="1"/>
    <col min="11780" max="11780" width="14.140625" customWidth="1"/>
    <col min="11781" max="11782" width="5.140625" customWidth="1"/>
    <col min="11783" max="11783" width="6.7109375" customWidth="1"/>
    <col min="11784" max="11785" width="5.140625" customWidth="1"/>
    <col min="11786" max="11786" width="6.7109375" customWidth="1"/>
    <col min="11787" max="11788" width="5.140625" customWidth="1"/>
    <col min="11789" max="11789" width="6.7109375" customWidth="1"/>
    <col min="11790" max="11790" width="9.85546875" customWidth="1"/>
    <col min="12034" max="12034" width="32.42578125" customWidth="1"/>
    <col min="12036" max="12036" width="14.140625" customWidth="1"/>
    <col min="12037" max="12038" width="5.140625" customWidth="1"/>
    <col min="12039" max="12039" width="6.7109375" customWidth="1"/>
    <col min="12040" max="12041" width="5.140625" customWidth="1"/>
    <col min="12042" max="12042" width="6.7109375" customWidth="1"/>
    <col min="12043" max="12044" width="5.140625" customWidth="1"/>
    <col min="12045" max="12045" width="6.7109375" customWidth="1"/>
    <col min="12046" max="12046" width="9.85546875" customWidth="1"/>
    <col min="12290" max="12290" width="32.42578125" customWidth="1"/>
    <col min="12292" max="12292" width="14.140625" customWidth="1"/>
    <col min="12293" max="12294" width="5.140625" customWidth="1"/>
    <col min="12295" max="12295" width="6.7109375" customWidth="1"/>
    <col min="12296" max="12297" width="5.140625" customWidth="1"/>
    <col min="12298" max="12298" width="6.7109375" customWidth="1"/>
    <col min="12299" max="12300" width="5.140625" customWidth="1"/>
    <col min="12301" max="12301" width="6.7109375" customWidth="1"/>
    <col min="12302" max="12302" width="9.85546875" customWidth="1"/>
    <col min="12546" max="12546" width="32.42578125" customWidth="1"/>
    <col min="12548" max="12548" width="14.140625" customWidth="1"/>
    <col min="12549" max="12550" width="5.140625" customWidth="1"/>
    <col min="12551" max="12551" width="6.7109375" customWidth="1"/>
    <col min="12552" max="12553" width="5.140625" customWidth="1"/>
    <col min="12554" max="12554" width="6.7109375" customWidth="1"/>
    <col min="12555" max="12556" width="5.140625" customWidth="1"/>
    <col min="12557" max="12557" width="6.7109375" customWidth="1"/>
    <col min="12558" max="12558" width="9.85546875" customWidth="1"/>
    <col min="12802" max="12802" width="32.42578125" customWidth="1"/>
    <col min="12804" max="12804" width="14.140625" customWidth="1"/>
    <col min="12805" max="12806" width="5.140625" customWidth="1"/>
    <col min="12807" max="12807" width="6.7109375" customWidth="1"/>
    <col min="12808" max="12809" width="5.140625" customWidth="1"/>
    <col min="12810" max="12810" width="6.7109375" customWidth="1"/>
    <col min="12811" max="12812" width="5.140625" customWidth="1"/>
    <col min="12813" max="12813" width="6.7109375" customWidth="1"/>
    <col min="12814" max="12814" width="9.85546875" customWidth="1"/>
    <col min="13058" max="13058" width="32.42578125" customWidth="1"/>
    <col min="13060" max="13060" width="14.140625" customWidth="1"/>
    <col min="13061" max="13062" width="5.140625" customWidth="1"/>
    <col min="13063" max="13063" width="6.7109375" customWidth="1"/>
    <col min="13064" max="13065" width="5.140625" customWidth="1"/>
    <col min="13066" max="13066" width="6.7109375" customWidth="1"/>
    <col min="13067" max="13068" width="5.140625" customWidth="1"/>
    <col min="13069" max="13069" width="6.7109375" customWidth="1"/>
    <col min="13070" max="13070" width="9.85546875" customWidth="1"/>
    <col min="13314" max="13314" width="32.42578125" customWidth="1"/>
    <col min="13316" max="13316" width="14.140625" customWidth="1"/>
    <col min="13317" max="13318" width="5.140625" customWidth="1"/>
    <col min="13319" max="13319" width="6.7109375" customWidth="1"/>
    <col min="13320" max="13321" width="5.140625" customWidth="1"/>
    <col min="13322" max="13322" width="6.7109375" customWidth="1"/>
    <col min="13323" max="13324" width="5.140625" customWidth="1"/>
    <col min="13325" max="13325" width="6.7109375" customWidth="1"/>
    <col min="13326" max="13326" width="9.85546875" customWidth="1"/>
    <col min="13570" max="13570" width="32.42578125" customWidth="1"/>
    <col min="13572" max="13572" width="14.140625" customWidth="1"/>
    <col min="13573" max="13574" width="5.140625" customWidth="1"/>
    <col min="13575" max="13575" width="6.7109375" customWidth="1"/>
    <col min="13576" max="13577" width="5.140625" customWidth="1"/>
    <col min="13578" max="13578" width="6.7109375" customWidth="1"/>
    <col min="13579" max="13580" width="5.140625" customWidth="1"/>
    <col min="13581" max="13581" width="6.7109375" customWidth="1"/>
    <col min="13582" max="13582" width="9.85546875" customWidth="1"/>
    <col min="13826" max="13826" width="32.42578125" customWidth="1"/>
    <col min="13828" max="13828" width="14.140625" customWidth="1"/>
    <col min="13829" max="13830" width="5.140625" customWidth="1"/>
    <col min="13831" max="13831" width="6.7109375" customWidth="1"/>
    <col min="13832" max="13833" width="5.140625" customWidth="1"/>
    <col min="13834" max="13834" width="6.7109375" customWidth="1"/>
    <col min="13835" max="13836" width="5.140625" customWidth="1"/>
    <col min="13837" max="13837" width="6.7109375" customWidth="1"/>
    <col min="13838" max="13838" width="9.85546875" customWidth="1"/>
    <col min="14082" max="14082" width="32.42578125" customWidth="1"/>
    <col min="14084" max="14084" width="14.140625" customWidth="1"/>
    <col min="14085" max="14086" width="5.140625" customWidth="1"/>
    <col min="14087" max="14087" width="6.7109375" customWidth="1"/>
    <col min="14088" max="14089" width="5.140625" customWidth="1"/>
    <col min="14090" max="14090" width="6.7109375" customWidth="1"/>
    <col min="14091" max="14092" width="5.140625" customWidth="1"/>
    <col min="14093" max="14093" width="6.7109375" customWidth="1"/>
    <col min="14094" max="14094" width="9.85546875" customWidth="1"/>
    <col min="14338" max="14338" width="32.42578125" customWidth="1"/>
    <col min="14340" max="14340" width="14.140625" customWidth="1"/>
    <col min="14341" max="14342" width="5.140625" customWidth="1"/>
    <col min="14343" max="14343" width="6.7109375" customWidth="1"/>
    <col min="14344" max="14345" width="5.140625" customWidth="1"/>
    <col min="14346" max="14346" width="6.7109375" customWidth="1"/>
    <col min="14347" max="14348" width="5.140625" customWidth="1"/>
    <col min="14349" max="14349" width="6.7109375" customWidth="1"/>
    <col min="14350" max="14350" width="9.85546875" customWidth="1"/>
    <col min="14594" max="14594" width="32.42578125" customWidth="1"/>
    <col min="14596" max="14596" width="14.140625" customWidth="1"/>
    <col min="14597" max="14598" width="5.140625" customWidth="1"/>
    <col min="14599" max="14599" width="6.7109375" customWidth="1"/>
    <col min="14600" max="14601" width="5.140625" customWidth="1"/>
    <col min="14602" max="14602" width="6.7109375" customWidth="1"/>
    <col min="14603" max="14604" width="5.140625" customWidth="1"/>
    <col min="14605" max="14605" width="6.7109375" customWidth="1"/>
    <col min="14606" max="14606" width="9.85546875" customWidth="1"/>
    <col min="14850" max="14850" width="32.42578125" customWidth="1"/>
    <col min="14852" max="14852" width="14.140625" customWidth="1"/>
    <col min="14853" max="14854" width="5.140625" customWidth="1"/>
    <col min="14855" max="14855" width="6.7109375" customWidth="1"/>
    <col min="14856" max="14857" width="5.140625" customWidth="1"/>
    <col min="14858" max="14858" width="6.7109375" customWidth="1"/>
    <col min="14859" max="14860" width="5.140625" customWidth="1"/>
    <col min="14861" max="14861" width="6.7109375" customWidth="1"/>
    <col min="14862" max="14862" width="9.85546875" customWidth="1"/>
    <col min="15106" max="15106" width="32.42578125" customWidth="1"/>
    <col min="15108" max="15108" width="14.140625" customWidth="1"/>
    <col min="15109" max="15110" width="5.140625" customWidth="1"/>
    <col min="15111" max="15111" width="6.7109375" customWidth="1"/>
    <col min="15112" max="15113" width="5.140625" customWidth="1"/>
    <col min="15114" max="15114" width="6.7109375" customWidth="1"/>
    <col min="15115" max="15116" width="5.140625" customWidth="1"/>
    <col min="15117" max="15117" width="6.7109375" customWidth="1"/>
    <col min="15118" max="15118" width="9.85546875" customWidth="1"/>
    <col min="15362" max="15362" width="32.42578125" customWidth="1"/>
    <col min="15364" max="15364" width="14.140625" customWidth="1"/>
    <col min="15365" max="15366" width="5.140625" customWidth="1"/>
    <col min="15367" max="15367" width="6.7109375" customWidth="1"/>
    <col min="15368" max="15369" width="5.140625" customWidth="1"/>
    <col min="15370" max="15370" width="6.7109375" customWidth="1"/>
    <col min="15371" max="15372" width="5.140625" customWidth="1"/>
    <col min="15373" max="15373" width="6.7109375" customWidth="1"/>
    <col min="15374" max="15374" width="9.85546875" customWidth="1"/>
    <col min="15618" max="15618" width="32.42578125" customWidth="1"/>
    <col min="15620" max="15620" width="14.140625" customWidth="1"/>
    <col min="15621" max="15622" width="5.140625" customWidth="1"/>
    <col min="15623" max="15623" width="6.7109375" customWidth="1"/>
    <col min="15624" max="15625" width="5.140625" customWidth="1"/>
    <col min="15626" max="15626" width="6.7109375" customWidth="1"/>
    <col min="15627" max="15628" width="5.140625" customWidth="1"/>
    <col min="15629" max="15629" width="6.7109375" customWidth="1"/>
    <col min="15630" max="15630" width="9.85546875" customWidth="1"/>
    <col min="15874" max="15874" width="32.42578125" customWidth="1"/>
    <col min="15876" max="15876" width="14.140625" customWidth="1"/>
    <col min="15877" max="15878" width="5.140625" customWidth="1"/>
    <col min="15879" max="15879" width="6.7109375" customWidth="1"/>
    <col min="15880" max="15881" width="5.140625" customWidth="1"/>
    <col min="15882" max="15882" width="6.7109375" customWidth="1"/>
    <col min="15883" max="15884" width="5.140625" customWidth="1"/>
    <col min="15885" max="15885" width="6.7109375" customWidth="1"/>
    <col min="15886" max="15886" width="9.85546875" customWidth="1"/>
    <col min="16130" max="16130" width="32.42578125" customWidth="1"/>
    <col min="16132" max="16132" width="14.140625" customWidth="1"/>
    <col min="16133" max="16134" width="5.140625" customWidth="1"/>
    <col min="16135" max="16135" width="6.7109375" customWidth="1"/>
    <col min="16136" max="16137" width="5.140625" customWidth="1"/>
    <col min="16138" max="16138" width="6.7109375" customWidth="1"/>
    <col min="16139" max="16140" width="5.140625" customWidth="1"/>
    <col min="16141" max="16141" width="6.7109375" customWidth="1"/>
    <col min="16142" max="16142" width="9.85546875" customWidth="1"/>
  </cols>
  <sheetData>
    <row r="1" spans="1:15" ht="15.75" x14ac:dyDescent="0.25">
      <c r="A1" s="37"/>
      <c r="B1" s="37"/>
      <c r="D1" s="17"/>
    </row>
    <row r="2" spans="1:15" ht="20.25" x14ac:dyDescent="0.3">
      <c r="A2" s="37"/>
      <c r="B2" s="104" t="s">
        <v>0</v>
      </c>
      <c r="C2" s="104"/>
      <c r="D2" s="104"/>
      <c r="E2" s="104"/>
      <c r="F2" s="104"/>
      <c r="G2" s="104"/>
      <c r="H2" s="104"/>
      <c r="I2" s="18"/>
      <c r="J2" s="105" t="s">
        <v>12</v>
      </c>
      <c r="K2" s="105"/>
      <c r="L2" s="105"/>
      <c r="M2" s="105"/>
      <c r="N2" s="105"/>
      <c r="O2" s="105"/>
    </row>
    <row r="3" spans="1:15" ht="15.75" x14ac:dyDescent="0.25">
      <c r="A3" s="37"/>
      <c r="B3" s="37"/>
      <c r="D3" s="17"/>
    </row>
    <row r="4" spans="1:15" ht="15.75" x14ac:dyDescent="0.25">
      <c r="A4" s="117" t="s">
        <v>76</v>
      </c>
      <c r="B4" s="117"/>
      <c r="C4" s="117"/>
      <c r="D4" s="117"/>
      <c r="E4" s="117"/>
      <c r="F4" s="117"/>
      <c r="G4" s="117"/>
      <c r="H4" s="117"/>
      <c r="I4" s="62"/>
      <c r="J4" s="62"/>
      <c r="K4" s="62"/>
      <c r="L4" s="62"/>
      <c r="M4" s="62"/>
    </row>
    <row r="5" spans="1:15" ht="15.75" x14ac:dyDescent="0.25">
      <c r="A5" s="37"/>
      <c r="B5" s="37"/>
      <c r="D5" s="17"/>
    </row>
    <row r="6" spans="1:15" ht="20.25" x14ac:dyDescent="0.3">
      <c r="A6" s="38"/>
      <c r="B6" s="38"/>
      <c r="C6" s="39" t="s">
        <v>1</v>
      </c>
      <c r="D6" s="63" t="s">
        <v>2</v>
      </c>
      <c r="E6" s="107" t="s">
        <v>3</v>
      </c>
      <c r="F6" s="108"/>
      <c r="G6" s="108"/>
      <c r="H6" s="110"/>
      <c r="I6" s="110"/>
      <c r="J6" s="110"/>
      <c r="K6" s="110"/>
      <c r="L6" s="36"/>
      <c r="M6" s="64"/>
      <c r="N6" s="100" t="s">
        <v>9</v>
      </c>
      <c r="O6" s="118" t="s">
        <v>14</v>
      </c>
    </row>
    <row r="7" spans="1:15" ht="16.5" thickBot="1" x14ac:dyDescent="0.3">
      <c r="A7" s="41" t="s">
        <v>5</v>
      </c>
      <c r="B7" s="65" t="s">
        <v>6</v>
      </c>
      <c r="C7" s="66" t="s">
        <v>7</v>
      </c>
      <c r="D7" s="67" t="s">
        <v>8</v>
      </c>
      <c r="E7" s="119" t="s">
        <v>20</v>
      </c>
      <c r="F7" s="120"/>
      <c r="G7" s="68" t="s">
        <v>9</v>
      </c>
      <c r="H7" s="119" t="s">
        <v>21</v>
      </c>
      <c r="I7" s="120"/>
      <c r="J7" s="68" t="s">
        <v>9</v>
      </c>
      <c r="K7" s="115" t="s">
        <v>22</v>
      </c>
      <c r="L7" s="116"/>
      <c r="M7" s="45" t="s">
        <v>9</v>
      </c>
      <c r="N7" s="101"/>
      <c r="O7" s="103"/>
    </row>
    <row r="8" spans="1:15" ht="21" thickBot="1" x14ac:dyDescent="0.35">
      <c r="A8" s="15">
        <v>1</v>
      </c>
      <c r="B8" s="13" t="s">
        <v>37</v>
      </c>
      <c r="C8" s="14">
        <v>1997</v>
      </c>
      <c r="D8" s="15" t="s">
        <v>13</v>
      </c>
      <c r="E8" s="14">
        <v>86</v>
      </c>
      <c r="F8" s="70">
        <v>89</v>
      </c>
      <c r="G8" s="69">
        <f t="shared" ref="G8:G18" si="0">SUM(E8:F8)</f>
        <v>175</v>
      </c>
      <c r="H8" s="71">
        <v>95</v>
      </c>
      <c r="I8" s="70">
        <v>97</v>
      </c>
      <c r="J8" s="69">
        <f t="shared" ref="J8:J18" si="1">SUM(H8:I8)</f>
        <v>192</v>
      </c>
      <c r="K8" s="71">
        <v>90</v>
      </c>
      <c r="L8" s="70">
        <v>91</v>
      </c>
      <c r="M8" s="69">
        <f t="shared" ref="M8:M18" si="2">SUM(K8:L8)</f>
        <v>181</v>
      </c>
      <c r="N8" s="69">
        <f t="shared" ref="N8:N18" si="3">SUM(G8,J8,M8)</f>
        <v>548</v>
      </c>
      <c r="O8" s="61">
        <v>1</v>
      </c>
    </row>
    <row r="9" spans="1:15" ht="21" thickBot="1" x14ac:dyDescent="0.35">
      <c r="A9" s="15">
        <v>2</v>
      </c>
      <c r="B9" s="13" t="s">
        <v>48</v>
      </c>
      <c r="C9" s="14">
        <v>1999</v>
      </c>
      <c r="D9" s="15" t="s">
        <v>49</v>
      </c>
      <c r="E9" s="14">
        <v>89</v>
      </c>
      <c r="F9" s="93">
        <v>88</v>
      </c>
      <c r="G9" s="94">
        <f t="shared" si="0"/>
        <v>177</v>
      </c>
      <c r="H9" s="92">
        <v>91</v>
      </c>
      <c r="I9" s="93">
        <v>88</v>
      </c>
      <c r="J9" s="94">
        <f t="shared" si="1"/>
        <v>179</v>
      </c>
      <c r="K9" s="92">
        <v>86</v>
      </c>
      <c r="L9" s="93">
        <v>88</v>
      </c>
      <c r="M9" s="69">
        <f t="shared" si="2"/>
        <v>174</v>
      </c>
      <c r="N9" s="69">
        <f t="shared" si="3"/>
        <v>530</v>
      </c>
      <c r="O9" s="61">
        <v>2</v>
      </c>
    </row>
    <row r="10" spans="1:15" ht="21" thickBot="1" x14ac:dyDescent="0.35">
      <c r="A10" s="15">
        <v>3</v>
      </c>
      <c r="B10" s="87" t="s">
        <v>36</v>
      </c>
      <c r="C10" s="88">
        <v>1999</v>
      </c>
      <c r="D10" s="15" t="s">
        <v>13</v>
      </c>
      <c r="E10" s="14">
        <v>84</v>
      </c>
      <c r="F10" s="70">
        <v>90</v>
      </c>
      <c r="G10" s="69">
        <f t="shared" si="0"/>
        <v>174</v>
      </c>
      <c r="H10" s="71">
        <v>95</v>
      </c>
      <c r="I10" s="70">
        <v>94</v>
      </c>
      <c r="J10" s="69">
        <f t="shared" si="1"/>
        <v>189</v>
      </c>
      <c r="K10" s="71">
        <v>78</v>
      </c>
      <c r="L10" s="70">
        <v>81</v>
      </c>
      <c r="M10" s="69">
        <f t="shared" si="2"/>
        <v>159</v>
      </c>
      <c r="N10" s="69">
        <f t="shared" si="3"/>
        <v>522</v>
      </c>
      <c r="O10" s="61">
        <v>3</v>
      </c>
    </row>
    <row r="11" spans="1:15" ht="21" thickBot="1" x14ac:dyDescent="0.35">
      <c r="A11" s="15">
        <v>4</v>
      </c>
      <c r="B11" s="23" t="s">
        <v>16</v>
      </c>
      <c r="C11" s="72">
        <v>2000</v>
      </c>
      <c r="D11" s="73" t="s">
        <v>15</v>
      </c>
      <c r="E11" s="34">
        <v>81</v>
      </c>
      <c r="F11" s="82">
        <v>91</v>
      </c>
      <c r="G11" s="69">
        <f t="shared" si="0"/>
        <v>172</v>
      </c>
      <c r="H11" s="83">
        <v>93</v>
      </c>
      <c r="I11" s="82">
        <v>91</v>
      </c>
      <c r="J11" s="69">
        <f t="shared" si="1"/>
        <v>184</v>
      </c>
      <c r="K11" s="83">
        <v>69</v>
      </c>
      <c r="L11" s="82">
        <v>83</v>
      </c>
      <c r="M11" s="69">
        <f t="shared" si="2"/>
        <v>152</v>
      </c>
      <c r="N11" s="69">
        <f t="shared" si="3"/>
        <v>508</v>
      </c>
      <c r="O11" s="22">
        <v>4</v>
      </c>
    </row>
    <row r="12" spans="1:15" ht="21" thickBot="1" x14ac:dyDescent="0.35">
      <c r="A12" s="15">
        <v>5</v>
      </c>
      <c r="B12" s="13" t="s">
        <v>38</v>
      </c>
      <c r="C12" s="14">
        <v>2002</v>
      </c>
      <c r="D12" s="15" t="s">
        <v>13</v>
      </c>
      <c r="E12" s="13">
        <v>85</v>
      </c>
      <c r="F12" s="54">
        <v>84</v>
      </c>
      <c r="G12" s="69">
        <f t="shared" si="0"/>
        <v>169</v>
      </c>
      <c r="H12" s="53">
        <v>92</v>
      </c>
      <c r="I12" s="54">
        <v>89</v>
      </c>
      <c r="J12" s="69">
        <f t="shared" si="1"/>
        <v>181</v>
      </c>
      <c r="K12" s="53">
        <v>79</v>
      </c>
      <c r="L12" s="54">
        <v>76</v>
      </c>
      <c r="M12" s="69">
        <f t="shared" si="2"/>
        <v>155</v>
      </c>
      <c r="N12" s="69">
        <f t="shared" si="3"/>
        <v>505</v>
      </c>
      <c r="O12" s="22">
        <v>5</v>
      </c>
    </row>
    <row r="13" spans="1:15" ht="21" thickBot="1" x14ac:dyDescent="0.35">
      <c r="A13" s="15">
        <v>6</v>
      </c>
      <c r="B13" s="13" t="s">
        <v>53</v>
      </c>
      <c r="C13" s="14">
        <v>1971</v>
      </c>
      <c r="D13" s="12" t="s">
        <v>47</v>
      </c>
      <c r="E13" s="14">
        <v>69</v>
      </c>
      <c r="F13" s="70">
        <v>82</v>
      </c>
      <c r="G13" s="69">
        <f t="shared" si="0"/>
        <v>151</v>
      </c>
      <c r="H13" s="71">
        <v>92</v>
      </c>
      <c r="I13" s="70">
        <v>91</v>
      </c>
      <c r="J13" s="69">
        <f t="shared" si="1"/>
        <v>183</v>
      </c>
      <c r="K13" s="71">
        <v>75</v>
      </c>
      <c r="L13" s="70">
        <v>77</v>
      </c>
      <c r="M13" s="69">
        <f t="shared" si="2"/>
        <v>152</v>
      </c>
      <c r="N13" s="69">
        <f t="shared" si="3"/>
        <v>486</v>
      </c>
      <c r="O13" s="22">
        <v>6</v>
      </c>
    </row>
    <row r="14" spans="1:15" ht="21" thickBot="1" x14ac:dyDescent="0.35">
      <c r="A14" s="15">
        <v>7</v>
      </c>
      <c r="B14" s="13" t="s">
        <v>18</v>
      </c>
      <c r="C14" s="14">
        <v>1999</v>
      </c>
      <c r="D14" s="12" t="s">
        <v>15</v>
      </c>
      <c r="E14" s="47">
        <v>79</v>
      </c>
      <c r="F14" s="48">
        <v>84</v>
      </c>
      <c r="G14" s="69">
        <f t="shared" si="0"/>
        <v>163</v>
      </c>
      <c r="H14" s="50">
        <v>88</v>
      </c>
      <c r="I14" s="48">
        <v>93</v>
      </c>
      <c r="J14" s="69">
        <f t="shared" si="1"/>
        <v>181</v>
      </c>
      <c r="K14" s="50">
        <v>62</v>
      </c>
      <c r="L14" s="48">
        <v>77</v>
      </c>
      <c r="M14" s="69">
        <f t="shared" si="2"/>
        <v>139</v>
      </c>
      <c r="N14" s="69">
        <f t="shared" si="3"/>
        <v>483</v>
      </c>
      <c r="O14" s="22">
        <v>7</v>
      </c>
    </row>
    <row r="15" spans="1:15" ht="21" thickBot="1" x14ac:dyDescent="0.35">
      <c r="A15" s="15">
        <v>8</v>
      </c>
      <c r="B15" s="87" t="s">
        <v>39</v>
      </c>
      <c r="C15" s="88">
        <v>2002</v>
      </c>
      <c r="D15" s="12" t="s">
        <v>13</v>
      </c>
      <c r="E15" s="47">
        <v>63</v>
      </c>
      <c r="F15" s="48">
        <v>80</v>
      </c>
      <c r="G15" s="69">
        <f t="shared" si="0"/>
        <v>143</v>
      </c>
      <c r="H15" s="50">
        <v>90</v>
      </c>
      <c r="I15" s="48">
        <v>84</v>
      </c>
      <c r="J15" s="69">
        <f t="shared" si="1"/>
        <v>174</v>
      </c>
      <c r="K15" s="50">
        <v>77</v>
      </c>
      <c r="L15" s="48">
        <v>66</v>
      </c>
      <c r="M15" s="69">
        <f t="shared" si="2"/>
        <v>143</v>
      </c>
      <c r="N15" s="69">
        <f t="shared" si="3"/>
        <v>460</v>
      </c>
      <c r="O15" s="22">
        <v>8</v>
      </c>
    </row>
    <row r="16" spans="1:15" ht="21" thickBot="1" x14ac:dyDescent="0.35">
      <c r="A16" s="15">
        <v>9</v>
      </c>
      <c r="B16" s="91" t="s">
        <v>46</v>
      </c>
      <c r="C16" s="14">
        <v>1987</v>
      </c>
      <c r="D16" s="12" t="s">
        <v>47</v>
      </c>
      <c r="E16" s="14">
        <v>77</v>
      </c>
      <c r="F16" s="70">
        <v>70</v>
      </c>
      <c r="G16" s="69">
        <f t="shared" si="0"/>
        <v>147</v>
      </c>
      <c r="H16" s="53">
        <v>76</v>
      </c>
      <c r="I16" s="54">
        <v>92</v>
      </c>
      <c r="J16" s="69">
        <f t="shared" si="1"/>
        <v>168</v>
      </c>
      <c r="K16" s="53">
        <v>51</v>
      </c>
      <c r="L16" s="54">
        <v>55</v>
      </c>
      <c r="M16" s="69">
        <f t="shared" si="2"/>
        <v>106</v>
      </c>
      <c r="N16" s="69">
        <f t="shared" si="3"/>
        <v>421</v>
      </c>
      <c r="O16" s="22">
        <v>9</v>
      </c>
    </row>
    <row r="17" spans="1:15" ht="21" thickBot="1" x14ac:dyDescent="0.35">
      <c r="A17" s="15">
        <v>10</v>
      </c>
      <c r="B17" s="90" t="s">
        <v>43</v>
      </c>
      <c r="C17" s="14">
        <v>2003</v>
      </c>
      <c r="D17" s="15" t="s">
        <v>13</v>
      </c>
      <c r="E17" s="13">
        <v>76</v>
      </c>
      <c r="F17" s="54">
        <v>74</v>
      </c>
      <c r="G17" s="69">
        <f t="shared" si="0"/>
        <v>150</v>
      </c>
      <c r="H17" s="53">
        <v>67</v>
      </c>
      <c r="I17" s="54">
        <v>76</v>
      </c>
      <c r="J17" s="69">
        <f t="shared" si="1"/>
        <v>143</v>
      </c>
      <c r="K17" s="53">
        <v>46</v>
      </c>
      <c r="L17" s="54">
        <v>59</v>
      </c>
      <c r="M17" s="69">
        <f t="shared" si="2"/>
        <v>105</v>
      </c>
      <c r="N17" s="69">
        <f t="shared" si="3"/>
        <v>398</v>
      </c>
      <c r="O17" s="22">
        <v>10</v>
      </c>
    </row>
    <row r="18" spans="1:15" ht="20.25" x14ac:dyDescent="0.3">
      <c r="A18" s="15">
        <v>11</v>
      </c>
      <c r="B18" s="13"/>
      <c r="C18" s="14"/>
      <c r="D18" s="15"/>
      <c r="E18" s="47"/>
      <c r="F18" s="48"/>
      <c r="G18" s="69">
        <f t="shared" si="0"/>
        <v>0</v>
      </c>
      <c r="H18" s="50"/>
      <c r="I18" s="48"/>
      <c r="J18" s="69">
        <f t="shared" si="1"/>
        <v>0</v>
      </c>
      <c r="K18" s="50"/>
      <c r="L18" s="48"/>
      <c r="M18" s="69">
        <f t="shared" si="2"/>
        <v>0</v>
      </c>
      <c r="N18" s="69">
        <f t="shared" si="3"/>
        <v>0</v>
      </c>
      <c r="O18" s="22">
        <v>11</v>
      </c>
    </row>
    <row r="19" spans="1:15" ht="20.25" x14ac:dyDescent="0.3">
      <c r="A19" s="74"/>
      <c r="B19" s="23"/>
      <c r="C19" s="20"/>
      <c r="D19" s="24"/>
      <c r="E19" s="16"/>
      <c r="F19" s="16"/>
      <c r="G19" s="75"/>
      <c r="H19" s="16"/>
      <c r="I19" s="16"/>
      <c r="J19" s="75"/>
      <c r="K19" s="16"/>
      <c r="L19" s="16"/>
      <c r="M19" s="75"/>
      <c r="N19" s="76"/>
      <c r="O19" s="16"/>
    </row>
    <row r="22" spans="1:15" x14ac:dyDescent="0.25">
      <c r="A22" s="112" t="s">
        <v>24</v>
      </c>
      <c r="B22" s="112"/>
      <c r="C22" s="112"/>
      <c r="D22" s="112"/>
    </row>
  </sheetData>
  <sortState ref="B8:N19">
    <sortCondition descending="1" ref="N8:N19"/>
  </sortState>
  <mergeCells count="10">
    <mergeCell ref="B2:H2"/>
    <mergeCell ref="J2:O2"/>
    <mergeCell ref="E6:K6"/>
    <mergeCell ref="A22:D22"/>
    <mergeCell ref="N6:N7"/>
    <mergeCell ref="O6:O7"/>
    <mergeCell ref="H7:I7"/>
    <mergeCell ref="E7:F7"/>
    <mergeCell ref="K7:L7"/>
    <mergeCell ref="A4:H4"/>
  </mergeCells>
  <pageMargins left="0.7" right="0.7" top="0.75" bottom="0.75" header="0.3" footer="0.3"/>
  <pageSetup paperSize="9" orientation="landscape" horizontalDpi="4294967292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zoomScaleNormal="100" workbookViewId="0">
      <selection activeCell="D19" sqref="D19"/>
    </sheetView>
  </sheetViews>
  <sheetFormatPr defaultRowHeight="15" x14ac:dyDescent="0.25"/>
  <cols>
    <col min="1" max="1" width="5.140625" customWidth="1"/>
    <col min="2" max="2" width="34.42578125" customWidth="1"/>
    <col min="3" max="3" width="7.85546875" customWidth="1"/>
    <col min="4" max="4" width="14.85546875" customWidth="1"/>
    <col min="5" max="5" width="8.140625" customWidth="1"/>
    <col min="6" max="6" width="6.140625" customWidth="1"/>
    <col min="7" max="7" width="8.140625" customWidth="1"/>
    <col min="8" max="8" width="11.7109375" customWidth="1"/>
    <col min="9" max="9" width="13.7109375" customWidth="1"/>
  </cols>
  <sheetData>
    <row r="1" spans="1:11" ht="20.25" x14ac:dyDescent="0.3">
      <c r="A1" s="104" t="s">
        <v>0</v>
      </c>
      <c r="B1" s="104"/>
      <c r="C1" s="104"/>
      <c r="D1" s="104"/>
      <c r="E1" s="104"/>
      <c r="F1" s="105" t="s">
        <v>12</v>
      </c>
      <c r="G1" s="105"/>
      <c r="H1" s="105"/>
      <c r="I1" s="105"/>
      <c r="J1" s="105"/>
      <c r="K1" s="105"/>
    </row>
    <row r="2" spans="1:11" ht="11.25" customHeight="1" x14ac:dyDescent="0.3">
      <c r="A2" s="18"/>
      <c r="B2" s="18"/>
      <c r="C2" s="18"/>
      <c r="D2" s="18"/>
      <c r="E2" s="18"/>
      <c r="F2" s="25"/>
      <c r="G2" s="19"/>
      <c r="H2" s="19"/>
      <c r="I2" s="19"/>
    </row>
    <row r="3" spans="1:11" ht="18" x14ac:dyDescent="0.25">
      <c r="A3" s="121" t="s">
        <v>75</v>
      </c>
      <c r="B3" s="121"/>
      <c r="C3" s="121"/>
      <c r="D3" s="121"/>
      <c r="E3" s="121"/>
      <c r="F3" s="121"/>
      <c r="G3" s="121"/>
      <c r="H3" s="121"/>
    </row>
    <row r="4" spans="1:11" ht="20.25" x14ac:dyDescent="0.3">
      <c r="A4" s="1"/>
      <c r="B4" s="1"/>
      <c r="C4" s="2" t="s">
        <v>1</v>
      </c>
      <c r="D4" s="26" t="s">
        <v>2</v>
      </c>
      <c r="E4" s="107" t="s">
        <v>3</v>
      </c>
      <c r="F4" s="108"/>
      <c r="G4" s="108"/>
      <c r="H4" s="100" t="s">
        <v>9</v>
      </c>
      <c r="I4" s="102" t="s">
        <v>14</v>
      </c>
    </row>
    <row r="5" spans="1:11" ht="18.75" thickBot="1" x14ac:dyDescent="0.3">
      <c r="A5" s="4" t="s">
        <v>5</v>
      </c>
      <c r="B5" s="5" t="s">
        <v>6</v>
      </c>
      <c r="C5" s="6" t="s">
        <v>7</v>
      </c>
      <c r="D5" s="4" t="s">
        <v>8</v>
      </c>
      <c r="E5" s="28">
        <v>1</v>
      </c>
      <c r="F5" s="28">
        <v>2</v>
      </c>
      <c r="G5" s="28">
        <v>3</v>
      </c>
      <c r="H5" s="101"/>
      <c r="I5" s="103"/>
    </row>
    <row r="6" spans="1:11" ht="20.25" x14ac:dyDescent="0.3">
      <c r="A6" s="77">
        <v>1</v>
      </c>
      <c r="B6" s="13" t="s">
        <v>63</v>
      </c>
      <c r="C6" s="14">
        <v>2003</v>
      </c>
      <c r="D6" s="12" t="s">
        <v>13</v>
      </c>
      <c r="E6" s="9">
        <v>82</v>
      </c>
      <c r="F6" s="9">
        <v>78</v>
      </c>
      <c r="G6" s="9">
        <v>83</v>
      </c>
      <c r="H6" s="32">
        <f>SUM(E6,F6,G6,)</f>
        <v>243</v>
      </c>
      <c r="I6" s="33">
        <v>1</v>
      </c>
    </row>
    <row r="7" spans="1:11" ht="20.25" x14ac:dyDescent="0.3">
      <c r="A7" s="77">
        <v>2</v>
      </c>
      <c r="B7" s="13" t="s">
        <v>42</v>
      </c>
      <c r="C7" s="14">
        <v>2007</v>
      </c>
      <c r="D7" s="12" t="s">
        <v>13</v>
      </c>
      <c r="E7" s="34">
        <v>81</v>
      </c>
      <c r="F7" s="34">
        <v>74</v>
      </c>
      <c r="G7" s="34">
        <v>76</v>
      </c>
      <c r="H7" s="32">
        <f>SUM(E7,F7,G7,)</f>
        <v>231</v>
      </c>
      <c r="I7" s="33">
        <v>2</v>
      </c>
    </row>
    <row r="8" spans="1:11" ht="20.25" x14ac:dyDescent="0.3">
      <c r="A8" s="77">
        <v>3</v>
      </c>
      <c r="B8" s="13" t="s">
        <v>41</v>
      </c>
      <c r="C8" s="14">
        <v>2007</v>
      </c>
      <c r="D8" s="12" t="s">
        <v>13</v>
      </c>
      <c r="E8" s="34">
        <v>82</v>
      </c>
      <c r="F8" s="34">
        <v>74</v>
      </c>
      <c r="G8" s="34">
        <v>66</v>
      </c>
      <c r="H8" s="32">
        <f>SUM(E8,F8,G8,)</f>
        <v>222</v>
      </c>
      <c r="I8" s="33">
        <v>3</v>
      </c>
    </row>
    <row r="9" spans="1:11" ht="20.25" x14ac:dyDescent="0.3">
      <c r="A9" s="77">
        <v>4</v>
      </c>
      <c r="B9" s="13" t="s">
        <v>66</v>
      </c>
      <c r="C9" s="14">
        <v>2005</v>
      </c>
      <c r="D9" s="15" t="s">
        <v>47</v>
      </c>
      <c r="E9" s="34">
        <v>70</v>
      </c>
      <c r="F9" s="34">
        <v>69</v>
      </c>
      <c r="G9" s="34">
        <v>65</v>
      </c>
      <c r="H9" s="32">
        <f>SUM(E9,F9,G9,)</f>
        <v>204</v>
      </c>
      <c r="I9" s="59">
        <v>4</v>
      </c>
    </row>
    <row r="10" spans="1:11" ht="20.25" x14ac:dyDescent="0.3">
      <c r="A10" s="77">
        <v>5</v>
      </c>
      <c r="B10" s="13" t="s">
        <v>67</v>
      </c>
      <c r="C10" s="14">
        <v>2003</v>
      </c>
      <c r="D10" s="15" t="s">
        <v>47</v>
      </c>
      <c r="E10" s="34">
        <v>60</v>
      </c>
      <c r="F10" s="34">
        <v>50</v>
      </c>
      <c r="G10" s="34">
        <v>67</v>
      </c>
      <c r="H10" s="32">
        <f>SUM(E10,F10,G10,)</f>
        <v>177</v>
      </c>
      <c r="I10" s="59">
        <v>5</v>
      </c>
    </row>
    <row r="11" spans="1:11" ht="20.25" x14ac:dyDescent="0.3">
      <c r="A11" s="77">
        <v>6</v>
      </c>
      <c r="B11" s="89" t="s">
        <v>69</v>
      </c>
      <c r="C11" s="88">
        <v>2003</v>
      </c>
      <c r="D11" s="15" t="s">
        <v>47</v>
      </c>
      <c r="E11" s="34">
        <v>74</v>
      </c>
      <c r="F11" s="34">
        <v>78</v>
      </c>
      <c r="G11" s="34">
        <v>66</v>
      </c>
      <c r="H11" s="32">
        <f t="shared" ref="H11:H12" si="0">SUM(E11,F11,G11,)</f>
        <v>218</v>
      </c>
      <c r="I11" s="59">
        <v>6</v>
      </c>
    </row>
    <row r="12" spans="1:11" ht="20.25" x14ac:dyDescent="0.3">
      <c r="A12" s="77">
        <v>7</v>
      </c>
      <c r="B12" s="13"/>
      <c r="C12" s="14"/>
      <c r="D12" s="35"/>
      <c r="E12" s="34"/>
      <c r="F12" s="34"/>
      <c r="G12" s="34"/>
      <c r="H12" s="32">
        <f t="shared" si="0"/>
        <v>0</v>
      </c>
      <c r="I12" s="59">
        <v>7</v>
      </c>
    </row>
    <row r="15" spans="1:11" x14ac:dyDescent="0.25">
      <c r="B15" s="112" t="s">
        <v>85</v>
      </c>
      <c r="C15" s="112"/>
      <c r="D15" s="112"/>
      <c r="E15" s="112"/>
    </row>
  </sheetData>
  <mergeCells count="7">
    <mergeCell ref="B15:E15"/>
    <mergeCell ref="A1:E1"/>
    <mergeCell ref="E4:G4"/>
    <mergeCell ref="H4:H5"/>
    <mergeCell ref="I4:I5"/>
    <mergeCell ref="F1:K1"/>
    <mergeCell ref="A3:H3"/>
  </mergeCells>
  <pageMargins left="0.7" right="0.7" top="0.75" bottom="0.75" header="0.3" footer="0.3"/>
  <pageSetup paperSize="9" orientation="landscape" horizontalDpi="4294967292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zoomScaleNormal="100" workbookViewId="0">
      <selection activeCell="D18" sqref="D18"/>
    </sheetView>
  </sheetViews>
  <sheetFormatPr defaultRowHeight="15" x14ac:dyDescent="0.25"/>
  <cols>
    <col min="1" max="1" width="5.28515625" customWidth="1"/>
    <col min="2" max="2" width="34.42578125" customWidth="1"/>
    <col min="3" max="3" width="7.85546875" customWidth="1"/>
    <col min="4" max="4" width="14.85546875" customWidth="1"/>
    <col min="5" max="5" width="8.140625" customWidth="1"/>
    <col min="6" max="6" width="6.140625" customWidth="1"/>
    <col min="7" max="7" width="8.140625" customWidth="1"/>
    <col min="8" max="8" width="10" customWidth="1"/>
    <col min="9" max="9" width="12.85546875" customWidth="1"/>
  </cols>
  <sheetData>
    <row r="1" spans="1:9" x14ac:dyDescent="0.25">
      <c r="G1" s="122"/>
      <c r="H1" s="122"/>
      <c r="I1" s="122"/>
    </row>
    <row r="2" spans="1:9" ht="20.25" x14ac:dyDescent="0.3">
      <c r="B2" s="104" t="s">
        <v>0</v>
      </c>
      <c r="C2" s="104"/>
      <c r="D2" s="104"/>
      <c r="E2" s="104"/>
      <c r="F2" s="104"/>
    </row>
    <row r="3" spans="1:9" ht="18" x14ac:dyDescent="0.25">
      <c r="G3" s="78" t="s">
        <v>12</v>
      </c>
      <c r="H3" s="78"/>
      <c r="I3" s="78"/>
    </row>
    <row r="4" spans="1:9" ht="18" x14ac:dyDescent="0.25">
      <c r="A4" s="106" t="s">
        <v>74</v>
      </c>
      <c r="B4" s="106"/>
      <c r="C4" s="106"/>
      <c r="D4" s="106"/>
      <c r="E4" s="106"/>
    </row>
    <row r="6" spans="1:9" ht="20.25" x14ac:dyDescent="0.3">
      <c r="A6" s="1"/>
      <c r="B6" s="1"/>
      <c r="C6" s="2" t="s">
        <v>1</v>
      </c>
      <c r="D6" s="26" t="s">
        <v>2</v>
      </c>
      <c r="E6" s="107" t="s">
        <v>3</v>
      </c>
      <c r="F6" s="110"/>
      <c r="G6" s="123"/>
      <c r="H6" s="100" t="s">
        <v>9</v>
      </c>
      <c r="I6" s="102" t="s">
        <v>14</v>
      </c>
    </row>
    <row r="7" spans="1:9" ht="18.75" thickBot="1" x14ac:dyDescent="0.3">
      <c r="A7" s="4" t="s">
        <v>5</v>
      </c>
      <c r="B7" s="5" t="s">
        <v>6</v>
      </c>
      <c r="C7" s="6" t="s">
        <v>7</v>
      </c>
      <c r="D7" s="4" t="s">
        <v>8</v>
      </c>
      <c r="E7" s="28">
        <v>1</v>
      </c>
      <c r="F7" s="28">
        <v>2</v>
      </c>
      <c r="G7" s="30">
        <v>3</v>
      </c>
      <c r="H7" s="101"/>
      <c r="I7" s="103"/>
    </row>
    <row r="8" spans="1:9" ht="20.25" x14ac:dyDescent="0.3">
      <c r="A8" s="9">
        <v>1</v>
      </c>
      <c r="B8" s="13" t="s">
        <v>26</v>
      </c>
      <c r="C8" s="12">
        <v>1946</v>
      </c>
      <c r="D8" s="12" t="s">
        <v>17</v>
      </c>
      <c r="E8" s="11">
        <v>94</v>
      </c>
      <c r="F8" s="11">
        <v>88</v>
      </c>
      <c r="G8" s="11">
        <v>91</v>
      </c>
      <c r="H8" s="9">
        <f>SUM(E8:F8:G8)</f>
        <v>273</v>
      </c>
      <c r="I8" s="60">
        <v>1</v>
      </c>
    </row>
    <row r="9" spans="1:9" ht="20.25" x14ac:dyDescent="0.3">
      <c r="A9" s="9">
        <v>2</v>
      </c>
      <c r="B9" s="13" t="s">
        <v>25</v>
      </c>
      <c r="C9" s="15">
        <v>1962</v>
      </c>
      <c r="D9" s="15" t="s">
        <v>17</v>
      </c>
      <c r="E9" s="14">
        <v>85</v>
      </c>
      <c r="F9" s="14">
        <v>93</v>
      </c>
      <c r="G9" s="14">
        <v>90</v>
      </c>
      <c r="H9" s="9">
        <f>SUM(E9:F9:G9)</f>
        <v>268</v>
      </c>
      <c r="I9" s="60">
        <v>2</v>
      </c>
    </row>
    <row r="10" spans="1:9" ht="20.25" x14ac:dyDescent="0.3">
      <c r="A10" s="9">
        <v>3</v>
      </c>
      <c r="B10" s="13" t="s">
        <v>84</v>
      </c>
      <c r="C10" s="15">
        <v>1959</v>
      </c>
      <c r="D10" s="15" t="s">
        <v>17</v>
      </c>
      <c r="E10" s="14">
        <v>87</v>
      </c>
      <c r="F10" s="14">
        <v>82</v>
      </c>
      <c r="G10" s="14">
        <v>89</v>
      </c>
      <c r="H10" s="9">
        <f>SUM(E10:F10:G10)</f>
        <v>258</v>
      </c>
      <c r="I10" s="60">
        <v>3</v>
      </c>
    </row>
    <row r="11" spans="1:9" ht="20.25" x14ac:dyDescent="0.3">
      <c r="A11" s="9">
        <v>4</v>
      </c>
      <c r="B11" s="13"/>
      <c r="C11" s="15"/>
      <c r="D11" s="15"/>
      <c r="E11" s="14"/>
      <c r="F11" s="14"/>
      <c r="G11" s="14"/>
      <c r="H11" s="9">
        <f>SUM(E11:F11:G11)</f>
        <v>0</v>
      </c>
      <c r="I11" s="9">
        <v>4</v>
      </c>
    </row>
    <row r="12" spans="1:9" ht="20.25" x14ac:dyDescent="0.3">
      <c r="A12" s="9">
        <v>5</v>
      </c>
      <c r="B12" s="13"/>
      <c r="C12" s="15"/>
      <c r="D12" s="15"/>
      <c r="E12" s="14"/>
      <c r="F12" s="14"/>
      <c r="G12" s="14"/>
      <c r="H12" s="9">
        <f>SUM(E12:F12:G12)</f>
        <v>0</v>
      </c>
      <c r="I12" s="9">
        <v>5</v>
      </c>
    </row>
    <row r="15" spans="1:9" x14ac:dyDescent="0.25">
      <c r="A15" s="95" t="s">
        <v>27</v>
      </c>
      <c r="B15" s="112" t="s">
        <v>85</v>
      </c>
      <c r="C15" s="112"/>
      <c r="D15" s="112"/>
      <c r="E15" s="112"/>
    </row>
  </sheetData>
  <sortState ref="B8:H15">
    <sortCondition descending="1" ref="H8:H15"/>
  </sortState>
  <mergeCells count="7">
    <mergeCell ref="I6:I7"/>
    <mergeCell ref="G1:I1"/>
    <mergeCell ref="B2:F2"/>
    <mergeCell ref="A4:E4"/>
    <mergeCell ref="E6:G6"/>
    <mergeCell ref="H6:H7"/>
    <mergeCell ref="B15:E15"/>
  </mergeCells>
  <pageMargins left="0.7" right="0.7" top="0.75" bottom="0.75" header="0.3" footer="0.3"/>
  <pageSetup paperSize="9" orientation="landscape" horizontalDpi="4294967292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"/>
  <sheetViews>
    <sheetView zoomScaleNormal="100" workbookViewId="0">
      <selection activeCell="A18" sqref="A18:D18"/>
    </sheetView>
  </sheetViews>
  <sheetFormatPr defaultRowHeight="15" x14ac:dyDescent="0.25"/>
  <cols>
    <col min="2" max="2" width="32.5703125" customWidth="1"/>
    <col min="4" max="4" width="14.85546875" customWidth="1"/>
    <col min="8" max="8" width="10" customWidth="1"/>
    <col min="9" max="9" width="12.85546875" customWidth="1"/>
  </cols>
  <sheetData>
    <row r="2" spans="1:9" ht="20.25" x14ac:dyDescent="0.3">
      <c r="A2" s="104" t="s">
        <v>0</v>
      </c>
      <c r="B2" s="104"/>
      <c r="C2" s="104"/>
      <c r="D2" s="104"/>
      <c r="E2" s="124" t="s">
        <v>12</v>
      </c>
      <c r="F2" s="124"/>
      <c r="G2" s="124"/>
      <c r="H2" s="124"/>
      <c r="I2" s="124"/>
    </row>
    <row r="4" spans="1:9" ht="18" x14ac:dyDescent="0.25">
      <c r="A4" s="106" t="s">
        <v>73</v>
      </c>
      <c r="B4" s="106"/>
      <c r="C4" s="106"/>
      <c r="D4" s="106"/>
      <c r="E4" s="106"/>
    </row>
    <row r="6" spans="1:9" ht="20.25" x14ac:dyDescent="0.3">
      <c r="A6" s="1"/>
      <c r="B6" s="1"/>
      <c r="C6" s="2" t="s">
        <v>1</v>
      </c>
      <c r="D6" s="26" t="s">
        <v>2</v>
      </c>
      <c r="E6" s="107" t="s">
        <v>3</v>
      </c>
      <c r="F6" s="110"/>
      <c r="G6" s="123"/>
      <c r="H6" s="100" t="s">
        <v>9</v>
      </c>
      <c r="I6" s="118" t="s">
        <v>14</v>
      </c>
    </row>
    <row r="7" spans="1:9" ht="18.75" thickBot="1" x14ac:dyDescent="0.3">
      <c r="A7" s="4" t="s">
        <v>5</v>
      </c>
      <c r="B7" s="5" t="s">
        <v>6</v>
      </c>
      <c r="C7" s="6" t="s">
        <v>7</v>
      </c>
      <c r="D7" s="4" t="s">
        <v>8</v>
      </c>
      <c r="E7" s="28">
        <v>1</v>
      </c>
      <c r="F7" s="28">
        <v>2</v>
      </c>
      <c r="G7" s="30">
        <v>3</v>
      </c>
      <c r="H7" s="101"/>
      <c r="I7" s="103"/>
    </row>
    <row r="8" spans="1:9" ht="20.25" x14ac:dyDescent="0.3">
      <c r="A8" s="9">
        <v>1</v>
      </c>
      <c r="B8" s="10" t="s">
        <v>45</v>
      </c>
      <c r="C8" s="11">
        <v>1967</v>
      </c>
      <c r="D8" s="96" t="s">
        <v>17</v>
      </c>
      <c r="E8" s="11">
        <v>92</v>
      </c>
      <c r="F8" s="11">
        <v>92</v>
      </c>
      <c r="G8" s="9">
        <v>94</v>
      </c>
      <c r="H8" s="9">
        <f t="shared" ref="H8:H15" si="0">SUM(E8:G8)</f>
        <v>278</v>
      </c>
      <c r="I8" s="60">
        <v>1</v>
      </c>
    </row>
    <row r="9" spans="1:9" ht="20.25" x14ac:dyDescent="0.3">
      <c r="A9" s="9">
        <v>2</v>
      </c>
      <c r="B9" s="13" t="s">
        <v>30</v>
      </c>
      <c r="C9" s="14">
        <v>1999</v>
      </c>
      <c r="D9" s="35" t="s">
        <v>15</v>
      </c>
      <c r="E9" s="14">
        <v>91</v>
      </c>
      <c r="F9" s="14">
        <v>92</v>
      </c>
      <c r="G9" s="14">
        <v>85</v>
      </c>
      <c r="H9" s="9">
        <f t="shared" si="0"/>
        <v>268</v>
      </c>
      <c r="I9" s="60">
        <v>2</v>
      </c>
    </row>
    <row r="10" spans="1:9" ht="20.25" x14ac:dyDescent="0.3">
      <c r="A10" s="9">
        <v>3</v>
      </c>
      <c r="B10" s="13" t="s">
        <v>44</v>
      </c>
      <c r="C10" s="14">
        <v>1977</v>
      </c>
      <c r="D10" s="35" t="s">
        <v>15</v>
      </c>
      <c r="E10" s="14">
        <v>86</v>
      </c>
      <c r="F10" s="14">
        <v>88</v>
      </c>
      <c r="G10" s="14">
        <v>90</v>
      </c>
      <c r="H10" s="9">
        <f t="shared" si="0"/>
        <v>264</v>
      </c>
      <c r="I10" s="60">
        <v>3</v>
      </c>
    </row>
    <row r="11" spans="1:9" ht="20.25" x14ac:dyDescent="0.3">
      <c r="A11" s="9">
        <v>4</v>
      </c>
      <c r="B11" s="13" t="s">
        <v>52</v>
      </c>
      <c r="C11" s="14">
        <v>1999</v>
      </c>
      <c r="D11" s="35" t="s">
        <v>15</v>
      </c>
      <c r="E11" s="14">
        <v>82</v>
      </c>
      <c r="F11" s="14">
        <v>89</v>
      </c>
      <c r="G11" s="14">
        <v>91</v>
      </c>
      <c r="H11" s="9">
        <f t="shared" si="0"/>
        <v>262</v>
      </c>
      <c r="I11" s="9">
        <v>4</v>
      </c>
    </row>
    <row r="12" spans="1:9" ht="20.25" x14ac:dyDescent="0.3">
      <c r="A12" s="9">
        <v>5</v>
      </c>
      <c r="B12" s="13" t="s">
        <v>51</v>
      </c>
      <c r="C12" s="14">
        <v>2000</v>
      </c>
      <c r="D12" s="35" t="s">
        <v>15</v>
      </c>
      <c r="E12" s="14">
        <v>86</v>
      </c>
      <c r="F12" s="14">
        <v>82</v>
      </c>
      <c r="G12" s="14">
        <v>83</v>
      </c>
      <c r="H12" s="9">
        <f t="shared" si="0"/>
        <v>251</v>
      </c>
      <c r="I12" s="9">
        <v>5</v>
      </c>
    </row>
    <row r="13" spans="1:9" ht="20.25" x14ac:dyDescent="0.3">
      <c r="A13" s="9">
        <v>6</v>
      </c>
      <c r="B13" s="13" t="s">
        <v>31</v>
      </c>
      <c r="C13" s="14">
        <v>1964</v>
      </c>
      <c r="D13" s="35" t="s">
        <v>32</v>
      </c>
      <c r="E13" s="14">
        <v>86</v>
      </c>
      <c r="F13" s="14">
        <v>73</v>
      </c>
      <c r="G13" s="14">
        <v>86</v>
      </c>
      <c r="H13" s="9">
        <f t="shared" si="0"/>
        <v>245</v>
      </c>
      <c r="I13" s="9">
        <v>6</v>
      </c>
    </row>
    <row r="14" spans="1:9" ht="20.25" x14ac:dyDescent="0.3">
      <c r="A14" s="9">
        <v>7</v>
      </c>
      <c r="B14" s="13" t="s">
        <v>40</v>
      </c>
      <c r="C14" s="14">
        <v>2000</v>
      </c>
      <c r="D14" s="15" t="s">
        <v>13</v>
      </c>
      <c r="E14" s="14">
        <v>76</v>
      </c>
      <c r="F14" s="14">
        <v>69</v>
      </c>
      <c r="G14" s="14">
        <v>86</v>
      </c>
      <c r="H14" s="9">
        <f t="shared" si="0"/>
        <v>231</v>
      </c>
      <c r="I14" s="9">
        <v>7</v>
      </c>
    </row>
    <row r="15" spans="1:9" ht="20.25" x14ac:dyDescent="0.3">
      <c r="A15" s="9">
        <v>8</v>
      </c>
      <c r="B15" s="13"/>
      <c r="C15" s="14"/>
      <c r="D15" s="15"/>
      <c r="E15" s="14"/>
      <c r="F15" s="14"/>
      <c r="G15" s="14"/>
      <c r="H15" s="9">
        <f t="shared" si="0"/>
        <v>0</v>
      </c>
      <c r="I15" s="9">
        <v>8</v>
      </c>
    </row>
    <row r="18" spans="1:4" x14ac:dyDescent="0.25">
      <c r="A18" s="112" t="s">
        <v>33</v>
      </c>
      <c r="B18" s="112"/>
      <c r="C18" s="112"/>
      <c r="D18" s="112"/>
    </row>
  </sheetData>
  <sortState ref="B8:H17">
    <sortCondition descending="1" ref="H8:H17"/>
  </sortState>
  <mergeCells count="7">
    <mergeCell ref="A2:D2"/>
    <mergeCell ref="E2:I2"/>
    <mergeCell ref="A4:E4"/>
    <mergeCell ref="E6:G6"/>
    <mergeCell ref="A18:D18"/>
    <mergeCell ref="H6:H7"/>
    <mergeCell ref="I6:I7"/>
  </mergeCells>
  <pageMargins left="0.7" right="0.7" top="0.75" bottom="0.75" header="0.3" footer="0.3"/>
  <pageSetup paperSize="9" orientation="landscape" horizontalDpi="4294967292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zoomScaleNormal="100" workbookViewId="0">
      <selection activeCell="E17" sqref="E17"/>
    </sheetView>
  </sheetViews>
  <sheetFormatPr defaultRowHeight="15" x14ac:dyDescent="0.25"/>
  <cols>
    <col min="2" max="2" width="31.5703125" customWidth="1"/>
    <col min="3" max="3" width="7.42578125" customWidth="1"/>
    <col min="4" max="4" width="14.42578125" customWidth="1"/>
    <col min="8" max="8" width="10" customWidth="1"/>
    <col min="9" max="9" width="19.28515625" customWidth="1"/>
  </cols>
  <sheetData>
    <row r="1" spans="1:9" x14ac:dyDescent="0.25">
      <c r="G1" s="122"/>
      <c r="H1" s="122"/>
      <c r="I1" s="122"/>
    </row>
    <row r="2" spans="1:9" ht="20.25" x14ac:dyDescent="0.3">
      <c r="B2" s="104" t="s">
        <v>0</v>
      </c>
      <c r="C2" s="104"/>
      <c r="D2" s="104"/>
      <c r="E2" s="104"/>
      <c r="F2" s="104"/>
      <c r="G2" s="121" t="s">
        <v>12</v>
      </c>
      <c r="H2" s="121"/>
      <c r="I2" s="121"/>
    </row>
    <row r="3" spans="1:9" ht="18" x14ac:dyDescent="0.25">
      <c r="A3" s="106" t="s">
        <v>72</v>
      </c>
      <c r="B3" s="106"/>
      <c r="C3" s="106"/>
      <c r="D3" s="106"/>
      <c r="E3" s="106"/>
    </row>
    <row r="4" spans="1:9" ht="20.25" x14ac:dyDescent="0.3">
      <c r="A4" s="1"/>
      <c r="B4" s="1"/>
      <c r="C4" s="2" t="s">
        <v>1</v>
      </c>
      <c r="D4" s="26" t="s">
        <v>2</v>
      </c>
      <c r="E4" s="107" t="s">
        <v>3</v>
      </c>
      <c r="F4" s="110"/>
      <c r="G4" s="123"/>
      <c r="H4" s="1"/>
      <c r="I4" s="79" t="s">
        <v>4</v>
      </c>
    </row>
    <row r="5" spans="1:9" ht="18.75" thickBot="1" x14ac:dyDescent="0.3">
      <c r="A5" s="4" t="s">
        <v>5</v>
      </c>
      <c r="B5" s="5" t="s">
        <v>6</v>
      </c>
      <c r="C5" s="6" t="s">
        <v>7</v>
      </c>
      <c r="D5" s="4" t="s">
        <v>8</v>
      </c>
      <c r="E5" s="28">
        <v>1</v>
      </c>
      <c r="F5" s="28">
        <v>2</v>
      </c>
      <c r="G5" s="30">
        <v>3</v>
      </c>
      <c r="H5" s="7" t="s">
        <v>9</v>
      </c>
      <c r="I5" s="80" t="s">
        <v>10</v>
      </c>
    </row>
    <row r="6" spans="1:9" ht="20.25" x14ac:dyDescent="0.3">
      <c r="A6" s="9">
        <v>1</v>
      </c>
      <c r="B6" s="10" t="s">
        <v>26</v>
      </c>
      <c r="C6" s="14">
        <v>1946</v>
      </c>
      <c r="D6" s="15" t="s">
        <v>17</v>
      </c>
      <c r="E6" s="9">
        <v>93</v>
      </c>
      <c r="F6" s="9">
        <v>89</v>
      </c>
      <c r="G6" s="9">
        <v>89</v>
      </c>
      <c r="H6" s="9">
        <f t="shared" ref="H6:H9" si="0">SUM(E6,F6,G6)</f>
        <v>271</v>
      </c>
      <c r="I6" s="60">
        <v>1</v>
      </c>
    </row>
    <row r="7" spans="1:9" ht="20.25" x14ac:dyDescent="0.3">
      <c r="A7" s="34">
        <v>2</v>
      </c>
      <c r="B7" s="13" t="s">
        <v>25</v>
      </c>
      <c r="C7" s="14">
        <v>1962</v>
      </c>
      <c r="D7" s="15" t="s">
        <v>17</v>
      </c>
      <c r="E7" s="14">
        <v>90</v>
      </c>
      <c r="F7" s="14">
        <v>88</v>
      </c>
      <c r="G7" s="14">
        <v>91</v>
      </c>
      <c r="H7" s="9">
        <f t="shared" si="0"/>
        <v>269</v>
      </c>
      <c r="I7" s="81">
        <v>2</v>
      </c>
    </row>
    <row r="8" spans="1:9" ht="20.25" x14ac:dyDescent="0.3">
      <c r="A8" s="9">
        <v>3</v>
      </c>
      <c r="B8" s="13" t="s">
        <v>84</v>
      </c>
      <c r="C8" s="14">
        <v>1959</v>
      </c>
      <c r="D8" s="15" t="s">
        <v>17</v>
      </c>
      <c r="E8" s="14">
        <v>84</v>
      </c>
      <c r="F8" s="14">
        <v>87</v>
      </c>
      <c r="G8" s="14">
        <v>79</v>
      </c>
      <c r="H8" s="9">
        <f t="shared" si="0"/>
        <v>250</v>
      </c>
      <c r="I8" s="60">
        <v>3</v>
      </c>
    </row>
    <row r="9" spans="1:9" ht="20.25" x14ac:dyDescent="0.3">
      <c r="A9" s="34">
        <v>4</v>
      </c>
      <c r="B9" s="13"/>
      <c r="C9" s="14"/>
      <c r="D9" s="15"/>
      <c r="E9" s="34"/>
      <c r="F9" s="34"/>
      <c r="G9" s="34"/>
      <c r="H9" s="9">
        <f t="shared" si="0"/>
        <v>0</v>
      </c>
      <c r="I9" s="34">
        <v>4</v>
      </c>
    </row>
    <row r="11" spans="1:9" x14ac:dyDescent="0.25">
      <c r="A11" s="112" t="s">
        <v>23</v>
      </c>
      <c r="B11" s="112"/>
      <c r="C11" s="112"/>
      <c r="D11" s="112"/>
    </row>
  </sheetData>
  <mergeCells count="6">
    <mergeCell ref="A11:D11"/>
    <mergeCell ref="G1:I1"/>
    <mergeCell ref="B2:F2"/>
    <mergeCell ref="G2:I2"/>
    <mergeCell ref="A3:E3"/>
    <mergeCell ref="E4:G4"/>
  </mergeCells>
  <pageMargins left="0.7" right="0.7" top="0.75" bottom="0.75" header="0.3" footer="0.3"/>
  <pageSetup paperSize="9" orientation="landscape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MŠ-60 M</vt:lpstr>
      <vt:lpstr>MŠ-60 V</vt:lpstr>
      <vt:lpstr>MŠ 3x20 M</vt:lpstr>
      <vt:lpstr>MŠ 3x20 V</vt:lpstr>
      <vt:lpstr>MŠ-30</vt:lpstr>
      <vt:lpstr>MP-30 M</vt:lpstr>
      <vt:lpstr>MP-30 V</vt:lpstr>
      <vt:lpstr>Sheet1</vt:lpstr>
      <vt:lpstr>MP-pasirod M</vt:lpstr>
      <vt:lpstr>MP-pasirod 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Svieta</dc:creator>
  <cp:lastModifiedBy>Svieta</cp:lastModifiedBy>
  <cp:lastPrinted>2017-04-02T10:49:59Z</cp:lastPrinted>
  <dcterms:created xsi:type="dcterms:W3CDTF">2017-03-30T18:00:04Z</dcterms:created>
  <dcterms:modified xsi:type="dcterms:W3CDTF">2017-04-02T19:18:21Z</dcterms:modified>
</cp:coreProperties>
</file>