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Liivi\Documents\Juuniorid õhk 2017\"/>
    </mc:Choice>
  </mc:AlternateContent>
  <bookViews>
    <workbookView xWindow="0" yWindow="0" windowWidth="24000" windowHeight="9735" tabRatio="500" firstSheet="1" activeTab="1"/>
  </bookViews>
  <sheets>
    <sheet name="40 püss NJ" sheetId="1" r:id="rId1"/>
    <sheet name="Finaal AR NJ" sheetId="5" r:id="rId2"/>
    <sheet name="60 püss MJ" sheetId="2" r:id="rId3"/>
    <sheet name="Finaal AR MJ" sheetId="6" r:id="rId4"/>
    <sheet name="40 püstol NJ" sheetId="3" r:id="rId5"/>
    <sheet name="Finaal AP NJ" sheetId="7" r:id="rId6"/>
    <sheet name="60 püstol MJ" sheetId="4" r:id="rId7"/>
    <sheet name="Finaal AP MJ" sheetId="8" r:id="rId8"/>
    <sheet name="kohtunikud" sheetId="9" r:id="rId9"/>
  </sheets>
  <definedNames>
    <definedName name="Prindiala" localSheetId="2">'60 püss MJ'!$A$1:$N$56</definedName>
    <definedName name="Prindiala" localSheetId="6">'60 püstol MJ'!$A$1:$N$28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M14" i="5" l="1"/>
  <c r="F19" i="5"/>
  <c r="G19" i="5"/>
  <c r="H19" i="5"/>
  <c r="I19" i="5"/>
  <c r="J19" i="5"/>
  <c r="M19" i="5"/>
  <c r="E19" i="5"/>
  <c r="D19" i="5"/>
  <c r="D43" i="6"/>
  <c r="E43" i="6"/>
  <c r="F43" i="6"/>
  <c r="M43" i="6"/>
  <c r="D49" i="8"/>
  <c r="E49" i="8"/>
  <c r="D43" i="8"/>
  <c r="E43" i="8"/>
  <c r="F43" i="8"/>
  <c r="M43" i="8"/>
  <c r="D37" i="8"/>
  <c r="E37" i="8"/>
  <c r="F37" i="8"/>
  <c r="G37" i="8"/>
  <c r="M37" i="8"/>
  <c r="D31" i="8"/>
  <c r="E31" i="8"/>
  <c r="F31" i="8"/>
  <c r="G31" i="8"/>
  <c r="H31" i="8"/>
  <c r="M31" i="8"/>
  <c r="D25" i="8"/>
  <c r="E25" i="8"/>
  <c r="F25" i="8"/>
  <c r="G25" i="8"/>
  <c r="H25" i="8"/>
  <c r="I25" i="8"/>
  <c r="M25" i="8"/>
  <c r="D19" i="8"/>
  <c r="E19" i="8"/>
  <c r="F19" i="8"/>
  <c r="G19" i="8"/>
  <c r="H19" i="8"/>
  <c r="I19" i="8"/>
  <c r="J19" i="8"/>
  <c r="M19" i="8"/>
  <c r="D13" i="8"/>
  <c r="E13" i="8"/>
  <c r="F13" i="8"/>
  <c r="G13" i="8"/>
  <c r="H13" i="8"/>
  <c r="I13" i="8"/>
  <c r="J13" i="8"/>
  <c r="K13" i="8"/>
  <c r="M13" i="8"/>
  <c r="D7" i="8"/>
  <c r="E7" i="8"/>
  <c r="F7" i="8"/>
  <c r="G7" i="8"/>
  <c r="H7" i="8"/>
  <c r="I7" i="8"/>
  <c r="J7" i="8"/>
  <c r="K7" i="8"/>
  <c r="M7" i="8"/>
  <c r="D49" i="7"/>
  <c r="E49" i="7"/>
  <c r="M49" i="7"/>
  <c r="D43" i="7"/>
  <c r="E43" i="7"/>
  <c r="F43" i="7"/>
  <c r="M43" i="7"/>
  <c r="D37" i="7"/>
  <c r="E37" i="7"/>
  <c r="F37" i="7"/>
  <c r="G37" i="7"/>
  <c r="M37" i="7"/>
  <c r="D31" i="7"/>
  <c r="E31" i="7"/>
  <c r="F31" i="7"/>
  <c r="G31" i="7"/>
  <c r="H31" i="7"/>
  <c r="M31" i="7"/>
  <c r="D25" i="7"/>
  <c r="E25" i="7"/>
  <c r="F25" i="7"/>
  <c r="G25" i="7"/>
  <c r="H25" i="7"/>
  <c r="I25" i="7"/>
  <c r="M25" i="7"/>
  <c r="D19" i="7"/>
  <c r="E19" i="7"/>
  <c r="F19" i="7"/>
  <c r="G19" i="7"/>
  <c r="H19" i="7"/>
  <c r="I19" i="7"/>
  <c r="J19" i="7"/>
  <c r="M19" i="7"/>
  <c r="D13" i="7"/>
  <c r="E13" i="7"/>
  <c r="F13" i="7"/>
  <c r="G13" i="7"/>
  <c r="H13" i="7"/>
  <c r="I13" i="7"/>
  <c r="J13" i="7"/>
  <c r="K13" i="7"/>
  <c r="M13" i="7"/>
  <c r="D7" i="7"/>
  <c r="E7" i="7"/>
  <c r="F7" i="7"/>
  <c r="G7" i="7"/>
  <c r="H7" i="7"/>
  <c r="I7" i="7"/>
  <c r="J7" i="7"/>
  <c r="K7" i="7"/>
  <c r="M7" i="7"/>
  <c r="D49" i="6"/>
  <c r="E49" i="6"/>
  <c r="M49" i="6"/>
  <c r="D37" i="6"/>
  <c r="E37" i="6"/>
  <c r="F37" i="6"/>
  <c r="G37" i="6"/>
  <c r="M37" i="6"/>
  <c r="D31" i="6"/>
  <c r="E31" i="6"/>
  <c r="F31" i="6"/>
  <c r="G31" i="6"/>
  <c r="H31" i="6"/>
  <c r="M31" i="6"/>
  <c r="D25" i="6"/>
  <c r="E25" i="6"/>
  <c r="F25" i="6"/>
  <c r="G25" i="6"/>
  <c r="H25" i="6"/>
  <c r="I25" i="6"/>
  <c r="M25" i="6"/>
  <c r="D19" i="6"/>
  <c r="E19" i="6"/>
  <c r="F19" i="6"/>
  <c r="G19" i="6"/>
  <c r="H19" i="6"/>
  <c r="I19" i="6"/>
  <c r="J19" i="6"/>
  <c r="M19" i="6"/>
  <c r="D13" i="6"/>
  <c r="E13" i="6"/>
  <c r="F13" i="6"/>
  <c r="G13" i="6"/>
  <c r="H13" i="6"/>
  <c r="I13" i="6"/>
  <c r="J13" i="6"/>
  <c r="K13" i="6"/>
  <c r="M13" i="6"/>
  <c r="D7" i="6"/>
  <c r="E7" i="6"/>
  <c r="F7" i="6"/>
  <c r="G7" i="6"/>
  <c r="H7" i="6"/>
  <c r="I7" i="6"/>
  <c r="J7" i="6"/>
  <c r="K7" i="6"/>
  <c r="M7" i="6"/>
  <c r="D49" i="5"/>
  <c r="E49" i="5"/>
  <c r="M49" i="5"/>
  <c r="D43" i="5"/>
  <c r="E43" i="5"/>
  <c r="F43" i="5"/>
  <c r="M43" i="5"/>
  <c r="D37" i="5"/>
  <c r="E37" i="5"/>
  <c r="F37" i="5"/>
  <c r="G37" i="5"/>
  <c r="M37" i="5"/>
  <c r="D31" i="5"/>
  <c r="E31" i="5"/>
  <c r="F31" i="5"/>
  <c r="G31" i="5"/>
  <c r="H31" i="5"/>
  <c r="M31" i="5"/>
  <c r="D25" i="5"/>
  <c r="E25" i="5"/>
  <c r="F25" i="5"/>
  <c r="G25" i="5"/>
  <c r="H25" i="5"/>
  <c r="I25" i="5"/>
  <c r="M25" i="5"/>
  <c r="D13" i="5"/>
  <c r="E13" i="5"/>
  <c r="F13" i="5"/>
  <c r="G13" i="5"/>
  <c r="H13" i="5"/>
  <c r="I13" i="5"/>
  <c r="J13" i="5"/>
  <c r="K13" i="5"/>
  <c r="M13" i="5"/>
  <c r="D7" i="5"/>
  <c r="E7" i="5"/>
  <c r="F7" i="5"/>
  <c r="G7" i="5"/>
  <c r="H7" i="5"/>
  <c r="I7" i="5"/>
  <c r="J7" i="5"/>
  <c r="K7" i="5"/>
  <c r="M7" i="5"/>
</calcChain>
</file>

<file path=xl/sharedStrings.xml><?xml version="1.0" encoding="utf-8"?>
<sst xmlns="http://schemas.openxmlformats.org/spreadsheetml/2006/main" count="779" uniqueCount="260">
  <si>
    <t>21.jaanuar 2017 Elva</t>
  </si>
  <si>
    <t>40l Õhupüss Naisjuuniorid</t>
  </si>
  <si>
    <t>Koht</t>
  </si>
  <si>
    <t>Eesnimi</t>
  </si>
  <si>
    <t>Perenimi</t>
  </si>
  <si>
    <t>S.a.</t>
  </si>
  <si>
    <t>Klubi</t>
  </si>
  <si>
    <t>Seeriad</t>
  </si>
  <si>
    <t>60l Õhupüss Meesjuuniorid</t>
  </si>
  <si>
    <t>40l Õhupüstol Naisjuuniorid</t>
  </si>
  <si>
    <t>60l Õhupüstol Meesjuuniorid</t>
  </si>
  <si>
    <t>Kvalifikatsioon</t>
  </si>
  <si>
    <t>∑</t>
  </si>
  <si>
    <t>Finaal</t>
  </si>
  <si>
    <t>Nimi</t>
  </si>
  <si>
    <t>I</t>
  </si>
  <si>
    <t>II</t>
  </si>
  <si>
    <t>III</t>
  </si>
  <si>
    <t>4.</t>
  </si>
  <si>
    <t>5.</t>
  </si>
  <si>
    <t>6.</t>
  </si>
  <si>
    <t>7.</t>
  </si>
  <si>
    <t>8.</t>
  </si>
  <si>
    <t>Eesti juunioride meistrivõistlused 2017</t>
  </si>
  <si>
    <t>KL</t>
  </si>
  <si>
    <t>Anastassia</t>
  </si>
  <si>
    <t>BOBÕLEVA</t>
  </si>
  <si>
    <t>Narva LSK</t>
  </si>
  <si>
    <t>Katrin</t>
  </si>
  <si>
    <t>SMIRNOVA</t>
  </si>
  <si>
    <t>Maarika</t>
  </si>
  <si>
    <t>FINNE</t>
  </si>
  <si>
    <t>Elise</t>
  </si>
  <si>
    <t>SAAR</t>
  </si>
  <si>
    <t>KL MäLK</t>
  </si>
  <si>
    <t>OLEWICZ</t>
  </si>
  <si>
    <t>Sigrit</t>
  </si>
  <si>
    <t>JUHKAM</t>
  </si>
  <si>
    <t>Ele</t>
  </si>
  <si>
    <t>LOOT</t>
  </si>
  <si>
    <t>Elva LSK</t>
  </si>
  <si>
    <t>Krit</t>
  </si>
  <si>
    <t>LOSSMANN</t>
  </si>
  <si>
    <t>Järvamaa LSK</t>
  </si>
  <si>
    <t>Marjana-Kristiina</t>
  </si>
  <si>
    <t>MERONEN</t>
  </si>
  <si>
    <t>Kaiu LK</t>
  </si>
  <si>
    <t>Janeli</t>
  </si>
  <si>
    <t>METSMA</t>
  </si>
  <si>
    <t>KUŠKOVA</t>
  </si>
  <si>
    <t>SIDOROVA</t>
  </si>
  <si>
    <t>Olivia-Stella</t>
  </si>
  <si>
    <t>SALM</t>
  </si>
  <si>
    <t>Maarja</t>
  </si>
  <si>
    <t>PIHLAP</t>
  </si>
  <si>
    <t>Marleeen</t>
  </si>
  <si>
    <t>RIISAAR</t>
  </si>
  <si>
    <t>Terje</t>
  </si>
  <si>
    <t>RUSSKA</t>
  </si>
  <si>
    <t>Põlva SpK</t>
  </si>
  <si>
    <t>Karita</t>
  </si>
  <si>
    <t>ERS</t>
  </si>
  <si>
    <t>Marianne</t>
  </si>
  <si>
    <t>TAVITS</t>
  </si>
  <si>
    <t>Kaisa-Mai</t>
  </si>
  <si>
    <t>KALLASTE</t>
  </si>
  <si>
    <t>Adele Karolina</t>
  </si>
  <si>
    <t>KÕRE</t>
  </si>
  <si>
    <t>Ülenurme GSK</t>
  </si>
  <si>
    <t>QF</t>
  </si>
  <si>
    <t>Sise-</t>
  </si>
  <si>
    <t>10*</t>
  </si>
  <si>
    <t>Vladislav</t>
  </si>
  <si>
    <t>ŠVAN</t>
  </si>
  <si>
    <t>Artjom</t>
  </si>
  <si>
    <t>ERT</t>
  </si>
  <si>
    <t>Deniss</t>
  </si>
  <si>
    <t>VAKILOV</t>
  </si>
  <si>
    <t>Martin</t>
  </si>
  <si>
    <t>VENDELIN</t>
  </si>
  <si>
    <t>Roman</t>
  </si>
  <si>
    <t>LOMONOSSOV</t>
  </si>
  <si>
    <t>Markel</t>
  </si>
  <si>
    <t>MÄGI</t>
  </si>
  <si>
    <t>Eerik</t>
  </si>
  <si>
    <t>SALF</t>
  </si>
  <si>
    <t>SK Haapsalu</t>
  </si>
  <si>
    <t>Janno</t>
  </si>
  <si>
    <t>MAIVEL</t>
  </si>
  <si>
    <t>Siim Christian</t>
  </si>
  <si>
    <t>REPPO-SIREL</t>
  </si>
  <si>
    <t>Martten</t>
  </si>
  <si>
    <t>TIITSMA</t>
  </si>
  <si>
    <t>Vitali</t>
  </si>
  <si>
    <t>METLIK</t>
  </si>
  <si>
    <t>Lauri</t>
  </si>
  <si>
    <t>LOPP</t>
  </si>
  <si>
    <t>Kahru</t>
  </si>
  <si>
    <t>MÄNNIK</t>
  </si>
  <si>
    <t>Silver</t>
  </si>
  <si>
    <t>LOORENS</t>
  </si>
  <si>
    <t>Richard Rain</t>
  </si>
  <si>
    <t>KÕIV</t>
  </si>
  <si>
    <t>Märt</t>
  </si>
  <si>
    <t>LOK</t>
  </si>
  <si>
    <t>Greg-Mattias</t>
  </si>
  <si>
    <t>MURUMETS</t>
  </si>
  <si>
    <t>Georg Oliver</t>
  </si>
  <si>
    <t>HAUG</t>
  </si>
  <si>
    <t>Karel</t>
  </si>
  <si>
    <t>UDRAS</t>
  </si>
  <si>
    <t>Mart Mikael</t>
  </si>
  <si>
    <t>HABICHT</t>
  </si>
  <si>
    <t>Sten</t>
  </si>
  <si>
    <t>NARUSON</t>
  </si>
  <si>
    <t>Jander</t>
  </si>
  <si>
    <t>KORPE</t>
  </si>
  <si>
    <t>Manfred</t>
  </si>
  <si>
    <t>KUKK</t>
  </si>
  <si>
    <t>Tulemused klassinormideks</t>
  </si>
  <si>
    <t>Aleksandra</t>
  </si>
  <si>
    <t>MOISSEJEVA</t>
  </si>
  <si>
    <t>Lydia</t>
  </si>
  <si>
    <t>KURUS</t>
  </si>
  <si>
    <t>Kaisa</t>
  </si>
  <si>
    <t>KUUSIK</t>
  </si>
  <si>
    <t>Helle</t>
  </si>
  <si>
    <t>LEIS</t>
  </si>
  <si>
    <t>Kerli</t>
  </si>
  <si>
    <t>NELJAS</t>
  </si>
  <si>
    <t>Vlada</t>
  </si>
  <si>
    <t>LOGINOVA</t>
  </si>
  <si>
    <t>Hanna Renata</t>
  </si>
  <si>
    <t>KOTTISE</t>
  </si>
  <si>
    <t>Alina</t>
  </si>
  <si>
    <t>KOVALJOVA</t>
  </si>
  <si>
    <t>Kairi-Liis</t>
  </si>
  <si>
    <t>ROONURM</t>
  </si>
  <si>
    <t>Grete</t>
  </si>
  <si>
    <t>SAMMAL</t>
  </si>
  <si>
    <t>Andra</t>
  </si>
  <si>
    <t>SOOPA</t>
  </si>
  <si>
    <t>Milana</t>
  </si>
  <si>
    <t>PJATNITSKAJA</t>
  </si>
  <si>
    <t>Õnne-Liisi</t>
  </si>
  <si>
    <t>VIIDAS</t>
  </si>
  <si>
    <t>V-Maarja G</t>
  </si>
  <si>
    <t>Victoria</t>
  </si>
  <si>
    <t>KARPINA</t>
  </si>
  <si>
    <t>Mei-Bret</t>
  </si>
  <si>
    <t>ISOTAMM</t>
  </si>
  <si>
    <t>Viljandi SpK</t>
  </si>
  <si>
    <t>Kärt</t>
  </si>
  <si>
    <t>VASSAR</t>
  </si>
  <si>
    <t>Anni</t>
  </si>
  <si>
    <t>KALLAS</t>
  </si>
  <si>
    <t>Kelly</t>
  </si>
  <si>
    <t>ELIAS</t>
  </si>
  <si>
    <t>Paula</t>
  </si>
  <si>
    <t>POKINEN</t>
  </si>
  <si>
    <t>Ketlin</t>
  </si>
  <si>
    <t>LILLEPUU</t>
  </si>
  <si>
    <t>Liisalota</t>
  </si>
  <si>
    <t>KROON</t>
  </si>
  <si>
    <t>Ele-Riin</t>
  </si>
  <si>
    <t>NIIT</t>
  </si>
  <si>
    <t>Kendra</t>
  </si>
  <si>
    <t>KABANEN</t>
  </si>
  <si>
    <t>Triinu</t>
  </si>
  <si>
    <t>MÄEMETS</t>
  </si>
  <si>
    <t>Marielle</t>
  </si>
  <si>
    <t>SÄREL</t>
  </si>
  <si>
    <t>Helene Kaarin</t>
  </si>
  <si>
    <t>KIISLER</t>
  </si>
  <si>
    <t>M</t>
  </si>
  <si>
    <t>Võistluste žürii</t>
  </si>
  <si>
    <t>Karl Kontor</t>
  </si>
  <si>
    <t xml:space="preserve">Liivi Erm </t>
  </si>
  <si>
    <t>Hannes Reinomägi</t>
  </si>
  <si>
    <t>Apellatsioonižürii</t>
  </si>
  <si>
    <t>Aleksandr Makarov</t>
  </si>
  <si>
    <t>Aivo Roonurm</t>
  </si>
  <si>
    <t>Ellen Kangilaski</t>
  </si>
  <si>
    <t>Klassifikatsioon</t>
  </si>
  <si>
    <t>Irina Vassiljeva</t>
  </si>
  <si>
    <t>Larissa Peeters</t>
  </si>
  <si>
    <t>Liivi Erm</t>
  </si>
  <si>
    <t>Monika Meschin</t>
  </si>
  <si>
    <t>Tulejoone vanemkohtunik ja finaalid</t>
  </si>
  <si>
    <t>Sektorikohtunikud</t>
  </si>
  <si>
    <t>Kristiina Kivari</t>
  </si>
  <si>
    <t>Tõives Raudsaar</t>
  </si>
  <si>
    <t>Marek Reppo</t>
  </si>
  <si>
    <t>Sius Ascor operaator</t>
  </si>
  <si>
    <t>Lennart Pruuli</t>
  </si>
  <si>
    <t>Relva- ja varustuse kontroll:</t>
  </si>
  <si>
    <t>Viktor Labotkin</t>
  </si>
  <si>
    <t xml:space="preserve">Protokollid </t>
  </si>
  <si>
    <t>Anu Uin</t>
  </si>
  <si>
    <t>Märklehtede ettevalmistus</t>
  </si>
  <si>
    <t>Ave Nigul</t>
  </si>
  <si>
    <t>Stanislav</t>
  </si>
  <si>
    <t>BOLDÕREV</t>
  </si>
  <si>
    <t>Ott</t>
  </si>
  <si>
    <t>KALJURA</t>
  </si>
  <si>
    <t>Sergei</t>
  </si>
  <si>
    <t>GULJAJEV</t>
  </si>
  <si>
    <t>Erik</t>
  </si>
  <si>
    <t>MOORAST</t>
  </si>
  <si>
    <t>Elari</t>
  </si>
  <si>
    <t>TAHVINOV</t>
  </si>
  <si>
    <t>Kirill</t>
  </si>
  <si>
    <t>LEPMAN</t>
  </si>
  <si>
    <t>Valga LK</t>
  </si>
  <si>
    <t>Jegor</t>
  </si>
  <si>
    <t>ŠAHIN</t>
  </si>
  <si>
    <t>Sten-Erik</t>
  </si>
  <si>
    <t>LINK</t>
  </si>
  <si>
    <t>Ekke Alar</t>
  </si>
  <si>
    <t>TOOMINGAS</t>
  </si>
  <si>
    <t>GOLITŠNIKOV</t>
  </si>
  <si>
    <t>Karl Gregor</t>
  </si>
  <si>
    <t>JAKK</t>
  </si>
  <si>
    <t>Kristjan</t>
  </si>
  <si>
    <t>KOOSAPOEG</t>
  </si>
  <si>
    <t>Ivan</t>
  </si>
  <si>
    <t>BULAJEVSKI</t>
  </si>
  <si>
    <t>Aleksandr</t>
  </si>
  <si>
    <t>TEPLJAKOV</t>
  </si>
  <si>
    <t>KALININ</t>
  </si>
  <si>
    <t>Hannes</t>
  </si>
  <si>
    <t>JAAKSON</t>
  </si>
  <si>
    <t>Karl Rasmus</t>
  </si>
  <si>
    <t>ROSENBERG</t>
  </si>
  <si>
    <t>Ranel</t>
  </si>
  <si>
    <t>URBAN</t>
  </si>
  <si>
    <t>Karl Erik</t>
  </si>
  <si>
    <t>ZIMMER</t>
  </si>
  <si>
    <t>Hinata</t>
  </si>
  <si>
    <t>OMURA</t>
  </si>
  <si>
    <t>JPN Yokohama</t>
  </si>
  <si>
    <t>Karl Georg</t>
  </si>
  <si>
    <t>MUMM</t>
  </si>
  <si>
    <t xml:space="preserve">Elise </t>
  </si>
  <si>
    <t>Loot</t>
  </si>
  <si>
    <t>DNS</t>
  </si>
  <si>
    <t>Informaator</t>
  </si>
  <si>
    <t>Vladislav Lušin</t>
  </si>
  <si>
    <t>v.a.</t>
  </si>
  <si>
    <t>EJR</t>
  </si>
  <si>
    <t>Kaur Laurimaa</t>
  </si>
  <si>
    <t>2015 Dobele</t>
  </si>
  <si>
    <t>Valeria Koljuhhina</t>
  </si>
  <si>
    <t>2013 Sävsjö</t>
  </si>
  <si>
    <t>Veera Rumjantseva</t>
  </si>
  <si>
    <t>2007 Pärnu Jaagupi</t>
  </si>
  <si>
    <t>Peeter Olesk</t>
  </si>
  <si>
    <t>2013 Narva</t>
  </si>
  <si>
    <t>Vladislava</t>
  </si>
  <si>
    <t>Jrk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</si>
</sst>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0"/>
      <color indexed="0"/>
      <name val="Verdana"/>
      <charset val="1"/>
    </font>
    <font>
      <b/>
      <sz val="16"/>
      <name val="Times New Roman"/>
      <family val="1"/>
      <charset val="186"/>
    </font>
    <font>
      <b/>
      <sz val="12"/>
      <name val="Times New Roman"/>
      <family val="1"/>
      <charset val="186"/>
    </font>
    <font>
      <i/>
      <u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u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sz val="10"/>
      <color indexed="0"/>
      <name val="Verdana"/>
      <family val="2"/>
      <charset val="186"/>
    </font>
    <font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i/>
      <sz val="12"/>
      <name val="Times New Roman"/>
      <family val="1"/>
      <charset val="186"/>
    </font>
    <font>
      <b/>
      <i/>
      <u/>
      <sz val="12"/>
      <name val="Times New Roman"/>
      <family val="1"/>
      <charset val="186"/>
    </font>
    <font>
      <b/>
      <sz val="10"/>
      <color indexed="0"/>
      <name val="Verdana"/>
      <family val="2"/>
      <charset val="186"/>
    </font>
    <font>
      <i/>
      <sz val="9"/>
      <name val="Times New Roman"/>
      <family val="1"/>
      <charset val="186"/>
    </font>
    <font>
      <i/>
      <u/>
      <sz val="9"/>
      <name val="Times New Roman"/>
      <family val="1"/>
      <charset val="186"/>
    </font>
    <font>
      <sz val="9"/>
      <name val="Times New Roman"/>
      <family val="1"/>
      <charset val="186"/>
    </font>
    <font>
      <i/>
      <u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0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/>
  </cellStyleXfs>
  <cellXfs count="54">
    <xf numFmtId="0" fontId="0" fillId="0" borderId="0" xfId="0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1" applyFont="1" applyAlignment="1"/>
    <xf numFmtId="0" fontId="9" fillId="0" borderId="0" xfId="1" applyFont="1"/>
    <xf numFmtId="0" fontId="8" fillId="0" borderId="0" xfId="1"/>
    <xf numFmtId="0" fontId="10" fillId="0" borderId="0" xfId="1" applyFont="1"/>
    <xf numFmtId="0" fontId="6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20" fillId="0" borderId="0" xfId="1" applyFont="1"/>
    <xf numFmtId="0" fontId="5" fillId="0" borderId="0" xfId="1" applyFont="1"/>
    <xf numFmtId="164" fontId="5" fillId="0" borderId="0" xfId="1" applyNumberFormat="1" applyFont="1" applyAlignment="1">
      <alignment horizontal="center"/>
    </xf>
    <xf numFmtId="164" fontId="9" fillId="0" borderId="0" xfId="1" applyNumberFormat="1" applyFont="1" applyAlignment="1">
      <alignment horizontal="center"/>
    </xf>
    <xf numFmtId="164" fontId="9" fillId="0" borderId="0" xfId="1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/>
    <xf numFmtId="164" fontId="4" fillId="0" borderId="0" xfId="0" applyNumberFormat="1" applyFont="1"/>
    <xf numFmtId="164" fontId="5" fillId="0" borderId="0" xfId="0" applyNumberFormat="1" applyFont="1"/>
    <xf numFmtId="1" fontId="4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9" fillId="0" borderId="0" xfId="0" applyFont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0" fontId="7" fillId="0" borderId="0" xfId="1" applyFont="1" applyAlignment="1"/>
    <xf numFmtId="0" fontId="11" fillId="0" borderId="0" xfId="0" applyFont="1"/>
    <xf numFmtId="164" fontId="11" fillId="0" borderId="0" xfId="0" applyNumberFormat="1" applyFont="1"/>
    <xf numFmtId="1" fontId="11" fillId="0" borderId="0" xfId="0" applyNumberFormat="1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1" applyFont="1" applyAlignment="1">
      <alignment horizontal="center"/>
    </xf>
    <xf numFmtId="0" fontId="4" fillId="0" borderId="0" xfId="0" applyFont="1"/>
    <xf numFmtId="0" fontId="4" fillId="0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7"/>
  <sheetViews>
    <sheetView workbookViewId="0">
      <selection activeCell="O14" sqref="O14"/>
    </sheetView>
  </sheetViews>
  <sheetFormatPr defaultColWidth="8.875" defaultRowHeight="12.75" x14ac:dyDescent="0.2"/>
  <cols>
    <col min="1" max="1" width="3.875" customWidth="1"/>
    <col min="2" max="2" width="13.625" customWidth="1"/>
    <col min="3" max="3" width="11.375" customWidth="1"/>
    <col min="4" max="4" width="4.875" customWidth="1"/>
    <col min="5" max="5" width="12" customWidth="1"/>
    <col min="6" max="7" width="5.625" customWidth="1"/>
    <col min="8" max="9" width="5.125" customWidth="1"/>
    <col min="10" max="10" width="6.125" customWidth="1"/>
    <col min="11" max="11" width="3.375" customWidth="1"/>
    <col min="12" max="12" width="3.625" style="20" customWidth="1"/>
  </cols>
  <sheetData>
    <row r="1" spans="1:51" ht="20.25" x14ac:dyDescent="0.3">
      <c r="A1" s="49" t="s">
        <v>23</v>
      </c>
      <c r="B1" s="49"/>
      <c r="C1" s="49"/>
      <c r="D1" s="49"/>
      <c r="E1" s="49"/>
      <c r="F1" s="49"/>
      <c r="G1" s="49"/>
      <c r="H1" s="49"/>
      <c r="I1" s="49"/>
      <c r="J1" s="49"/>
      <c r="K1" s="7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15.75" x14ac:dyDescent="0.25">
      <c r="A2" s="1"/>
      <c r="B2" s="1"/>
      <c r="C2" s="1"/>
      <c r="D2" s="1"/>
      <c r="E2" s="1"/>
      <c r="F2" s="1"/>
      <c r="G2" s="1"/>
      <c r="H2" s="2" t="s">
        <v>0</v>
      </c>
      <c r="J2" s="1"/>
      <c r="K2" s="1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18.75" x14ac:dyDescent="0.3">
      <c r="A3" s="1"/>
      <c r="B3" s="11" t="s">
        <v>11</v>
      </c>
      <c r="C3" s="1"/>
      <c r="D3" s="1"/>
      <c r="E3" s="1"/>
      <c r="F3" s="1"/>
      <c r="G3" s="1"/>
      <c r="H3" s="1"/>
      <c r="I3" s="1"/>
      <c r="J3" s="1"/>
      <c r="K3" s="1"/>
      <c r="L3" s="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ht="15.75" x14ac:dyDescent="0.25">
      <c r="A4" s="1"/>
      <c r="B4" s="2" t="s">
        <v>1</v>
      </c>
      <c r="C4" s="1"/>
      <c r="D4" s="34" t="s">
        <v>249</v>
      </c>
      <c r="E4" s="34" t="s">
        <v>252</v>
      </c>
      <c r="G4" s="35">
        <v>415</v>
      </c>
      <c r="I4" s="34" t="s">
        <v>253</v>
      </c>
      <c r="J4" s="1"/>
      <c r="K4" s="1"/>
      <c r="L4" s="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:51" ht="15.75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37" t="s">
        <v>70</v>
      </c>
      <c r="L5" s="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spans="1:51" ht="15.75" x14ac:dyDescent="0.25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47" t="s">
        <v>7</v>
      </c>
      <c r="G6" s="48"/>
      <c r="H6" s="48"/>
      <c r="I6" s="48"/>
      <c r="J6" s="6" t="s">
        <v>12</v>
      </c>
      <c r="K6" s="38" t="s">
        <v>71</v>
      </c>
      <c r="L6" s="4"/>
      <c r="M6" s="4"/>
      <c r="N6" s="4"/>
      <c r="O6" s="4"/>
      <c r="P6" s="4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15.75" x14ac:dyDescent="0.25">
      <c r="A7" s="1" t="s">
        <v>69</v>
      </c>
      <c r="B7" s="1" t="s">
        <v>25</v>
      </c>
      <c r="C7" s="42" t="s">
        <v>26</v>
      </c>
      <c r="D7" s="43">
        <v>2001</v>
      </c>
      <c r="E7" s="42" t="s">
        <v>27</v>
      </c>
      <c r="F7" s="23">
        <v>102</v>
      </c>
      <c r="G7" s="23">
        <v>102.9</v>
      </c>
      <c r="H7" s="23">
        <v>100.5</v>
      </c>
      <c r="I7" s="23">
        <v>99.4</v>
      </c>
      <c r="J7" s="24">
        <v>404.8</v>
      </c>
      <c r="K7" s="44">
        <v>23</v>
      </c>
      <c r="L7" s="4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15.75" x14ac:dyDescent="0.25">
      <c r="A8" s="1" t="s">
        <v>69</v>
      </c>
      <c r="B8" s="1" t="s">
        <v>28</v>
      </c>
      <c r="C8" s="42" t="s">
        <v>29</v>
      </c>
      <c r="D8" s="43">
        <v>2001</v>
      </c>
      <c r="E8" s="42" t="s">
        <v>27</v>
      </c>
      <c r="F8" s="23">
        <v>99.9</v>
      </c>
      <c r="G8" s="23">
        <v>102.1</v>
      </c>
      <c r="H8" s="23">
        <v>101.4</v>
      </c>
      <c r="I8" s="23">
        <v>100.8</v>
      </c>
      <c r="J8" s="24">
        <v>404.2</v>
      </c>
      <c r="K8" s="44">
        <v>22</v>
      </c>
      <c r="L8" s="4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5.75" x14ac:dyDescent="0.25">
      <c r="A9" s="1" t="s">
        <v>69</v>
      </c>
      <c r="B9" s="1" t="s">
        <v>30</v>
      </c>
      <c r="C9" s="42" t="s">
        <v>31</v>
      </c>
      <c r="D9" s="43">
        <v>2003</v>
      </c>
      <c r="E9" s="42" t="s">
        <v>27</v>
      </c>
      <c r="F9" s="23">
        <v>100.4</v>
      </c>
      <c r="G9" s="23">
        <v>100.9</v>
      </c>
      <c r="H9" s="23">
        <v>100.5</v>
      </c>
      <c r="I9" s="23">
        <v>102.3</v>
      </c>
      <c r="J9" s="24">
        <v>404.1</v>
      </c>
      <c r="K9" s="44">
        <v>20</v>
      </c>
      <c r="L9" s="4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ht="15.75" x14ac:dyDescent="0.25">
      <c r="A10" s="1" t="s">
        <v>69</v>
      </c>
      <c r="B10" s="1" t="s">
        <v>32</v>
      </c>
      <c r="C10" s="42" t="s">
        <v>33</v>
      </c>
      <c r="D10" s="43">
        <v>2000</v>
      </c>
      <c r="E10" s="42" t="s">
        <v>34</v>
      </c>
      <c r="F10" s="23">
        <v>101.2</v>
      </c>
      <c r="G10" s="23">
        <v>97.6</v>
      </c>
      <c r="H10" s="23">
        <v>98.4</v>
      </c>
      <c r="I10" s="23">
        <v>102.5</v>
      </c>
      <c r="J10" s="24">
        <v>399.7</v>
      </c>
      <c r="K10" s="44">
        <v>17</v>
      </c>
      <c r="L10" s="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ht="15.75" x14ac:dyDescent="0.25">
      <c r="A11" s="1" t="s">
        <v>69</v>
      </c>
      <c r="B11" s="1" t="s">
        <v>25</v>
      </c>
      <c r="C11" s="42" t="s">
        <v>35</v>
      </c>
      <c r="D11" s="43">
        <v>2004</v>
      </c>
      <c r="E11" s="42" t="s">
        <v>27</v>
      </c>
      <c r="F11" s="23">
        <v>97.1</v>
      </c>
      <c r="G11" s="23">
        <v>98.1</v>
      </c>
      <c r="H11" s="23">
        <v>102.2</v>
      </c>
      <c r="I11" s="23">
        <v>101.9</v>
      </c>
      <c r="J11" s="24">
        <v>399.3</v>
      </c>
      <c r="K11" s="44">
        <v>17</v>
      </c>
      <c r="L11" s="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15.75" x14ac:dyDescent="0.25">
      <c r="A12" s="1" t="s">
        <v>69</v>
      </c>
      <c r="B12" s="1" t="s">
        <v>36</v>
      </c>
      <c r="C12" s="42" t="s">
        <v>37</v>
      </c>
      <c r="D12" s="43">
        <v>2000</v>
      </c>
      <c r="E12" s="42" t="s">
        <v>34</v>
      </c>
      <c r="F12" s="23">
        <v>101.5</v>
      </c>
      <c r="G12" s="23">
        <v>98.4</v>
      </c>
      <c r="H12" s="23">
        <v>100.9</v>
      </c>
      <c r="I12" s="23">
        <v>98</v>
      </c>
      <c r="J12" s="24">
        <v>398.8</v>
      </c>
      <c r="K12" s="44">
        <v>18</v>
      </c>
      <c r="L12" s="4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5.75" x14ac:dyDescent="0.25">
      <c r="A13" s="1" t="s">
        <v>69</v>
      </c>
      <c r="B13" s="1" t="s">
        <v>38</v>
      </c>
      <c r="C13" s="42" t="s">
        <v>39</v>
      </c>
      <c r="D13" s="43">
        <v>1997</v>
      </c>
      <c r="E13" s="42" t="s">
        <v>40</v>
      </c>
      <c r="F13" s="23">
        <v>101.3</v>
      </c>
      <c r="G13" s="23">
        <v>97</v>
      </c>
      <c r="H13" s="23">
        <v>98</v>
      </c>
      <c r="I13" s="23">
        <v>99.7</v>
      </c>
      <c r="J13" s="24">
        <v>396</v>
      </c>
      <c r="K13" s="44">
        <v>12</v>
      </c>
      <c r="L13" s="4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15.75" x14ac:dyDescent="0.25">
      <c r="A14" s="1" t="s">
        <v>69</v>
      </c>
      <c r="B14" s="1" t="s">
        <v>41</v>
      </c>
      <c r="C14" s="42" t="s">
        <v>42</v>
      </c>
      <c r="D14" s="43">
        <v>1997</v>
      </c>
      <c r="E14" s="42" t="s">
        <v>43</v>
      </c>
      <c r="F14" s="23">
        <v>99.2</v>
      </c>
      <c r="G14" s="23">
        <v>100.5</v>
      </c>
      <c r="H14" s="23">
        <v>97.8</v>
      </c>
      <c r="I14" s="23">
        <v>97.5</v>
      </c>
      <c r="J14" s="24">
        <v>395</v>
      </c>
      <c r="K14" s="44">
        <v>14</v>
      </c>
      <c r="L14" s="4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15.75" x14ac:dyDescent="0.25">
      <c r="A15" s="4">
        <v>9</v>
      </c>
      <c r="B15" s="1" t="s">
        <v>44</v>
      </c>
      <c r="C15" s="42" t="s">
        <v>45</v>
      </c>
      <c r="D15" s="43">
        <v>1998</v>
      </c>
      <c r="E15" s="42" t="s">
        <v>46</v>
      </c>
      <c r="F15" s="23">
        <v>95</v>
      </c>
      <c r="G15" s="23">
        <v>101.8</v>
      </c>
      <c r="H15" s="23">
        <v>98.3</v>
      </c>
      <c r="I15" s="23">
        <v>99.5</v>
      </c>
      <c r="J15" s="24">
        <v>394.6</v>
      </c>
      <c r="K15" s="44">
        <v>12</v>
      </c>
      <c r="L15" s="4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5.75" x14ac:dyDescent="0.25">
      <c r="A16" s="4">
        <v>10</v>
      </c>
      <c r="B16" s="1" t="s">
        <v>47</v>
      </c>
      <c r="C16" s="42" t="s">
        <v>48</v>
      </c>
      <c r="D16" s="43">
        <v>1998</v>
      </c>
      <c r="E16" s="42" t="s">
        <v>27</v>
      </c>
      <c r="F16" s="23">
        <v>100.4</v>
      </c>
      <c r="G16" s="23">
        <v>97.4</v>
      </c>
      <c r="H16" s="23">
        <v>96.7</v>
      </c>
      <c r="I16" s="23">
        <v>98.1</v>
      </c>
      <c r="J16" s="24">
        <v>392.6</v>
      </c>
      <c r="K16" s="44">
        <v>12</v>
      </c>
      <c r="L16" s="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5.75" x14ac:dyDescent="0.25">
      <c r="A17" s="4">
        <v>11</v>
      </c>
      <c r="B17" s="1" t="s">
        <v>25</v>
      </c>
      <c r="C17" s="42" t="s">
        <v>49</v>
      </c>
      <c r="D17" s="43">
        <v>2001</v>
      </c>
      <c r="E17" s="42" t="s">
        <v>27</v>
      </c>
      <c r="F17" s="23">
        <v>98</v>
      </c>
      <c r="G17" s="23">
        <v>98.4</v>
      </c>
      <c r="H17" s="23">
        <v>98.8</v>
      </c>
      <c r="I17" s="23">
        <v>96.4</v>
      </c>
      <c r="J17" s="24">
        <v>391.6</v>
      </c>
      <c r="K17" s="44">
        <v>11</v>
      </c>
      <c r="L17" s="4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5.75" x14ac:dyDescent="0.25">
      <c r="A18" s="4">
        <v>12</v>
      </c>
      <c r="B18" s="1" t="s">
        <v>25</v>
      </c>
      <c r="C18" s="42" t="s">
        <v>50</v>
      </c>
      <c r="D18" s="43">
        <v>1998</v>
      </c>
      <c r="E18" s="42" t="s">
        <v>27</v>
      </c>
      <c r="F18" s="23">
        <v>98.4</v>
      </c>
      <c r="G18" s="23">
        <v>100.5</v>
      </c>
      <c r="H18" s="23">
        <v>96.1</v>
      </c>
      <c r="I18" s="23">
        <v>96.3</v>
      </c>
      <c r="J18" s="24">
        <v>391.3</v>
      </c>
      <c r="K18" s="44">
        <v>11</v>
      </c>
      <c r="L18" s="4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5.75" x14ac:dyDescent="0.25">
      <c r="A19" s="4">
        <v>13</v>
      </c>
      <c r="B19" s="1" t="s">
        <v>51</v>
      </c>
      <c r="C19" s="42" t="s">
        <v>52</v>
      </c>
      <c r="D19" s="43">
        <v>1998</v>
      </c>
      <c r="E19" s="42" t="s">
        <v>34</v>
      </c>
      <c r="F19" s="23">
        <v>97.5</v>
      </c>
      <c r="G19" s="23">
        <v>95.3</v>
      </c>
      <c r="H19" s="23">
        <v>98</v>
      </c>
      <c r="I19" s="23">
        <v>97.5</v>
      </c>
      <c r="J19" s="24">
        <v>388.3</v>
      </c>
      <c r="K19" s="44">
        <v>11</v>
      </c>
      <c r="L19" s="4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t="15.75" x14ac:dyDescent="0.25">
      <c r="A20" s="4">
        <v>14</v>
      </c>
      <c r="B20" s="1" t="s">
        <v>53</v>
      </c>
      <c r="C20" s="42" t="s">
        <v>54</v>
      </c>
      <c r="D20" s="43">
        <v>2001</v>
      </c>
      <c r="E20" s="42" t="s">
        <v>40</v>
      </c>
      <c r="F20" s="23">
        <v>98.1</v>
      </c>
      <c r="G20" s="23">
        <v>97.5</v>
      </c>
      <c r="H20" s="23">
        <v>93.8</v>
      </c>
      <c r="I20" s="23">
        <v>94.4</v>
      </c>
      <c r="J20" s="24">
        <v>383.8</v>
      </c>
      <c r="K20" s="44">
        <v>9</v>
      </c>
      <c r="L20" s="4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ht="15.75" x14ac:dyDescent="0.25">
      <c r="A21" s="4">
        <v>15</v>
      </c>
      <c r="B21" s="1" t="s">
        <v>55</v>
      </c>
      <c r="C21" s="42" t="s">
        <v>56</v>
      </c>
      <c r="D21" s="43">
        <v>2004</v>
      </c>
      <c r="E21" s="42" t="s">
        <v>40</v>
      </c>
      <c r="F21" s="23">
        <v>97.5</v>
      </c>
      <c r="G21" s="23">
        <v>97</v>
      </c>
      <c r="H21" s="23">
        <v>92.7</v>
      </c>
      <c r="I21" s="23">
        <v>96.3</v>
      </c>
      <c r="J21" s="24">
        <v>383.5</v>
      </c>
      <c r="K21" s="44">
        <v>11</v>
      </c>
      <c r="L21" s="4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t="15.75" x14ac:dyDescent="0.25">
      <c r="A22" s="4">
        <v>16</v>
      </c>
      <c r="B22" s="1" t="s">
        <v>57</v>
      </c>
      <c r="C22" s="42" t="s">
        <v>58</v>
      </c>
      <c r="D22" s="43">
        <v>1997</v>
      </c>
      <c r="E22" s="42" t="s">
        <v>59</v>
      </c>
      <c r="F22" s="23">
        <v>95.9</v>
      </c>
      <c r="G22" s="23">
        <v>97.8</v>
      </c>
      <c r="H22" s="23">
        <v>95.6</v>
      </c>
      <c r="I22" s="23">
        <v>93.5</v>
      </c>
      <c r="J22" s="24">
        <v>382.8</v>
      </c>
      <c r="K22" s="44">
        <v>9</v>
      </c>
      <c r="L22" s="4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5.75" x14ac:dyDescent="0.25">
      <c r="A23" s="4">
        <v>17</v>
      </c>
      <c r="B23" s="1" t="s">
        <v>60</v>
      </c>
      <c r="C23" s="42" t="s">
        <v>61</v>
      </c>
      <c r="D23" s="43">
        <v>1998</v>
      </c>
      <c r="E23" s="42" t="s">
        <v>40</v>
      </c>
      <c r="F23" s="23">
        <v>98</v>
      </c>
      <c r="G23" s="23">
        <v>91.9</v>
      </c>
      <c r="H23" s="23">
        <v>95.3</v>
      </c>
      <c r="I23" s="23">
        <v>97.2</v>
      </c>
      <c r="J23" s="24">
        <v>382.4</v>
      </c>
      <c r="K23" s="44">
        <v>12</v>
      </c>
      <c r="L23" s="4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15.75" x14ac:dyDescent="0.25">
      <c r="A24" s="4">
        <v>18</v>
      </c>
      <c r="B24" s="1" t="s">
        <v>62</v>
      </c>
      <c r="C24" s="42" t="s">
        <v>63</v>
      </c>
      <c r="D24" s="43">
        <v>2000</v>
      </c>
      <c r="E24" s="42" t="s">
        <v>40</v>
      </c>
      <c r="F24" s="23">
        <v>97.1</v>
      </c>
      <c r="G24" s="23">
        <v>95.7</v>
      </c>
      <c r="H24" s="23">
        <v>95.8</v>
      </c>
      <c r="I24" s="23">
        <v>93.4</v>
      </c>
      <c r="J24" s="24">
        <v>382</v>
      </c>
      <c r="K24" s="44">
        <v>6</v>
      </c>
      <c r="L24" s="4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15.75" x14ac:dyDescent="0.25">
      <c r="A25" s="4">
        <v>19</v>
      </c>
      <c r="B25" s="1" t="s">
        <v>64</v>
      </c>
      <c r="C25" s="42" t="s">
        <v>65</v>
      </c>
      <c r="D25" s="43">
        <v>1998</v>
      </c>
      <c r="E25" s="42" t="s">
        <v>34</v>
      </c>
      <c r="F25" s="23">
        <v>90.7</v>
      </c>
      <c r="G25" s="23">
        <v>94.6</v>
      </c>
      <c r="H25" s="23">
        <v>96.9</v>
      </c>
      <c r="I25" s="23">
        <v>92.8</v>
      </c>
      <c r="J25" s="24">
        <v>375</v>
      </c>
      <c r="K25" s="44">
        <v>6</v>
      </c>
      <c r="L25" s="4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15.75" x14ac:dyDescent="0.25">
      <c r="A26" s="4">
        <v>20</v>
      </c>
      <c r="B26" s="1" t="s">
        <v>66</v>
      </c>
      <c r="C26" s="42" t="s">
        <v>67</v>
      </c>
      <c r="D26" s="43">
        <v>2002</v>
      </c>
      <c r="E26" s="42" t="s">
        <v>68</v>
      </c>
      <c r="F26" s="23">
        <v>90.3</v>
      </c>
      <c r="G26" s="23">
        <v>90.5</v>
      </c>
      <c r="H26" s="23">
        <v>93.3</v>
      </c>
      <c r="I26" s="23">
        <v>90.2</v>
      </c>
      <c r="J26" s="24">
        <v>364.3</v>
      </c>
      <c r="K26" s="44">
        <v>5</v>
      </c>
      <c r="L26" s="4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44"/>
      <c r="L27" s="4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8.75" x14ac:dyDescent="0.3">
      <c r="A28" s="1"/>
      <c r="B28" s="11" t="s">
        <v>119</v>
      </c>
      <c r="C28" s="1"/>
      <c r="D28" s="1"/>
      <c r="E28" s="1"/>
      <c r="F28" s="1"/>
      <c r="G28" s="1"/>
      <c r="H28" s="1"/>
      <c r="I28" s="1"/>
      <c r="J28" s="1"/>
      <c r="K28" s="1"/>
      <c r="L28" s="4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ht="15.75" x14ac:dyDescent="0.25">
      <c r="A29" s="1"/>
      <c r="B29" s="2" t="s">
        <v>1</v>
      </c>
      <c r="C29" s="1"/>
      <c r="D29" s="1"/>
      <c r="E29" s="1"/>
      <c r="F29" s="1"/>
      <c r="G29" s="1"/>
      <c r="H29" s="1"/>
      <c r="I29" s="1"/>
      <c r="J29" s="1"/>
      <c r="K29" s="37" t="s">
        <v>70</v>
      </c>
      <c r="L29" s="4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t="15.75" x14ac:dyDescent="0.25">
      <c r="A30" s="3" t="s">
        <v>259</v>
      </c>
      <c r="B30" s="3" t="s">
        <v>3</v>
      </c>
      <c r="C30" s="3" t="s">
        <v>4</v>
      </c>
      <c r="D30" s="3" t="s">
        <v>5</v>
      </c>
      <c r="E30" s="3" t="s">
        <v>6</v>
      </c>
      <c r="F30" s="47" t="s">
        <v>7</v>
      </c>
      <c r="G30" s="48"/>
      <c r="H30" s="48"/>
      <c r="I30" s="48"/>
      <c r="J30" s="6" t="s">
        <v>12</v>
      </c>
      <c r="K30" s="38" t="s">
        <v>71</v>
      </c>
      <c r="L30" s="40" t="s">
        <v>24</v>
      </c>
      <c r="M30" s="4"/>
      <c r="N30" s="4"/>
      <c r="O30" s="4"/>
      <c r="P30" s="4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5.75" x14ac:dyDescent="0.25">
      <c r="A31" s="4">
        <v>1</v>
      </c>
      <c r="B31" s="1" t="s">
        <v>25</v>
      </c>
      <c r="C31" s="42" t="s">
        <v>26</v>
      </c>
      <c r="D31" s="43">
        <v>2001</v>
      </c>
      <c r="E31" s="42" t="s">
        <v>27</v>
      </c>
      <c r="F31" s="4">
        <v>97</v>
      </c>
      <c r="G31" s="4">
        <v>98</v>
      </c>
      <c r="H31" s="4">
        <v>96</v>
      </c>
      <c r="I31" s="4">
        <v>95</v>
      </c>
      <c r="J31" s="29">
        <v>386</v>
      </c>
      <c r="K31" s="44">
        <v>23</v>
      </c>
      <c r="L31" s="41" t="s">
        <v>174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5.75" x14ac:dyDescent="0.25">
      <c r="A32" s="4">
        <v>2</v>
      </c>
      <c r="B32" s="1" t="s">
        <v>28</v>
      </c>
      <c r="C32" s="42" t="s">
        <v>29</v>
      </c>
      <c r="D32" s="43">
        <v>2001</v>
      </c>
      <c r="E32" s="42" t="s">
        <v>27</v>
      </c>
      <c r="F32" s="4">
        <v>96</v>
      </c>
      <c r="G32" s="4">
        <v>97</v>
      </c>
      <c r="H32" s="4">
        <v>96</v>
      </c>
      <c r="I32" s="4">
        <v>97</v>
      </c>
      <c r="J32" s="29">
        <v>386</v>
      </c>
      <c r="K32" s="44">
        <v>22</v>
      </c>
      <c r="L32" s="41" t="s">
        <v>174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5.75" x14ac:dyDescent="0.25">
      <c r="A33" s="4">
        <v>3</v>
      </c>
      <c r="B33" s="1" t="s">
        <v>30</v>
      </c>
      <c r="C33" s="42" t="s">
        <v>31</v>
      </c>
      <c r="D33" s="43">
        <v>2003</v>
      </c>
      <c r="E33" s="42" t="s">
        <v>27</v>
      </c>
      <c r="F33" s="4">
        <v>96</v>
      </c>
      <c r="G33" s="4">
        <v>97</v>
      </c>
      <c r="H33" s="4">
        <v>95</v>
      </c>
      <c r="I33" s="4">
        <v>98</v>
      </c>
      <c r="J33" s="29">
        <v>386</v>
      </c>
      <c r="K33" s="44">
        <v>20</v>
      </c>
      <c r="L33" s="41" t="s">
        <v>174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5.75" x14ac:dyDescent="0.25">
      <c r="A34" s="4">
        <v>4</v>
      </c>
      <c r="B34" s="1" t="s">
        <v>36</v>
      </c>
      <c r="C34" s="42" t="s">
        <v>37</v>
      </c>
      <c r="D34" s="43">
        <v>2000</v>
      </c>
      <c r="E34" s="42" t="s">
        <v>34</v>
      </c>
      <c r="F34" s="4">
        <v>96</v>
      </c>
      <c r="G34" s="4">
        <v>93</v>
      </c>
      <c r="H34" s="4">
        <v>97</v>
      </c>
      <c r="I34" s="4">
        <v>94</v>
      </c>
      <c r="J34" s="29">
        <v>380</v>
      </c>
      <c r="K34" s="44">
        <v>18</v>
      </c>
      <c r="L34" s="41" t="s">
        <v>15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5.75" x14ac:dyDescent="0.25">
      <c r="A35" s="4">
        <v>5</v>
      </c>
      <c r="B35" s="1" t="s">
        <v>32</v>
      </c>
      <c r="C35" s="42" t="s">
        <v>33</v>
      </c>
      <c r="D35" s="43">
        <v>2000</v>
      </c>
      <c r="E35" s="42" t="s">
        <v>34</v>
      </c>
      <c r="F35" s="4">
        <v>95</v>
      </c>
      <c r="G35" s="4">
        <v>93</v>
      </c>
      <c r="H35" s="4">
        <v>94</v>
      </c>
      <c r="I35" s="4">
        <v>98</v>
      </c>
      <c r="J35" s="29">
        <v>380</v>
      </c>
      <c r="K35" s="44">
        <v>17</v>
      </c>
      <c r="L35" s="41" t="s">
        <v>15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5.75" x14ac:dyDescent="0.25">
      <c r="A36" s="4">
        <v>6</v>
      </c>
      <c r="B36" s="1" t="s">
        <v>25</v>
      </c>
      <c r="C36" s="42" t="s">
        <v>35</v>
      </c>
      <c r="D36" s="43">
        <v>2004</v>
      </c>
      <c r="E36" s="42" t="s">
        <v>27</v>
      </c>
      <c r="F36" s="4">
        <v>93</v>
      </c>
      <c r="G36" s="4">
        <v>92</v>
      </c>
      <c r="H36" s="4">
        <v>98</v>
      </c>
      <c r="I36" s="4">
        <v>97</v>
      </c>
      <c r="J36" s="29">
        <v>380</v>
      </c>
      <c r="K36" s="44">
        <v>17</v>
      </c>
      <c r="L36" s="41" t="s">
        <v>15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5.75" x14ac:dyDescent="0.25">
      <c r="A37" s="4">
        <v>7</v>
      </c>
      <c r="B37" s="1" t="s">
        <v>44</v>
      </c>
      <c r="C37" s="42" t="s">
        <v>45</v>
      </c>
      <c r="D37" s="43">
        <v>1998</v>
      </c>
      <c r="E37" s="42" t="s">
        <v>46</v>
      </c>
      <c r="F37" s="4">
        <v>91</v>
      </c>
      <c r="G37" s="4">
        <v>99</v>
      </c>
      <c r="H37" s="4">
        <v>93</v>
      </c>
      <c r="I37" s="4">
        <v>95</v>
      </c>
      <c r="J37" s="29">
        <v>378</v>
      </c>
      <c r="K37" s="44">
        <v>12</v>
      </c>
      <c r="L37" s="41" t="s">
        <v>15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5.75" x14ac:dyDescent="0.25">
      <c r="A38" s="4">
        <v>8</v>
      </c>
      <c r="B38" s="1" t="s">
        <v>41</v>
      </c>
      <c r="C38" s="42" t="s">
        <v>42</v>
      </c>
      <c r="D38" s="43">
        <v>1997</v>
      </c>
      <c r="E38" s="42" t="s">
        <v>43</v>
      </c>
      <c r="F38" s="4">
        <v>94</v>
      </c>
      <c r="G38" s="4">
        <v>97</v>
      </c>
      <c r="H38" s="4">
        <v>93</v>
      </c>
      <c r="I38" s="4">
        <v>93</v>
      </c>
      <c r="J38" s="29">
        <v>377</v>
      </c>
      <c r="K38" s="44">
        <v>14</v>
      </c>
      <c r="L38" s="41" t="s">
        <v>15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5.75" x14ac:dyDescent="0.25">
      <c r="A39" s="4">
        <v>9</v>
      </c>
      <c r="B39" s="1" t="s">
        <v>38</v>
      </c>
      <c r="C39" s="42" t="s">
        <v>39</v>
      </c>
      <c r="D39" s="43">
        <v>1997</v>
      </c>
      <c r="E39" s="42" t="s">
        <v>40</v>
      </c>
      <c r="F39" s="4">
        <v>96</v>
      </c>
      <c r="G39" s="4">
        <v>92</v>
      </c>
      <c r="H39" s="4">
        <v>93</v>
      </c>
      <c r="I39" s="4">
        <v>95</v>
      </c>
      <c r="J39" s="29">
        <v>376</v>
      </c>
      <c r="K39" s="44">
        <v>12</v>
      </c>
      <c r="L39" s="41" t="s">
        <v>15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5.75" x14ac:dyDescent="0.25">
      <c r="A40" s="4">
        <v>10</v>
      </c>
      <c r="B40" s="1" t="s">
        <v>47</v>
      </c>
      <c r="C40" s="42" t="s">
        <v>48</v>
      </c>
      <c r="D40" s="43">
        <v>1998</v>
      </c>
      <c r="E40" s="42" t="s">
        <v>27</v>
      </c>
      <c r="F40" s="4">
        <v>97</v>
      </c>
      <c r="G40" s="4">
        <v>92</v>
      </c>
      <c r="H40" s="4">
        <v>92</v>
      </c>
      <c r="I40" s="4">
        <v>94</v>
      </c>
      <c r="J40" s="29">
        <v>375</v>
      </c>
      <c r="K40" s="44">
        <v>12</v>
      </c>
      <c r="L40" s="41" t="s">
        <v>15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5.75" x14ac:dyDescent="0.25">
      <c r="A41" s="4">
        <v>11</v>
      </c>
      <c r="B41" s="1" t="s">
        <v>25</v>
      </c>
      <c r="C41" s="42" t="s">
        <v>50</v>
      </c>
      <c r="D41" s="43">
        <v>1998</v>
      </c>
      <c r="E41" s="42" t="s">
        <v>27</v>
      </c>
      <c r="F41" s="4">
        <v>94</v>
      </c>
      <c r="G41" s="4">
        <v>95</v>
      </c>
      <c r="H41" s="4">
        <v>92</v>
      </c>
      <c r="I41" s="4">
        <v>91</v>
      </c>
      <c r="J41" s="29">
        <v>372</v>
      </c>
      <c r="K41" s="44">
        <v>11</v>
      </c>
      <c r="L41" s="41" t="s">
        <v>15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5.75" x14ac:dyDescent="0.25">
      <c r="A42" s="4">
        <v>12</v>
      </c>
      <c r="B42" s="1" t="s">
        <v>25</v>
      </c>
      <c r="C42" s="42" t="s">
        <v>49</v>
      </c>
      <c r="D42" s="43">
        <v>2001</v>
      </c>
      <c r="E42" s="42" t="s">
        <v>27</v>
      </c>
      <c r="F42" s="4">
        <v>92</v>
      </c>
      <c r="G42" s="4">
        <v>94</v>
      </c>
      <c r="H42" s="4">
        <v>93</v>
      </c>
      <c r="I42" s="4">
        <v>92</v>
      </c>
      <c r="J42" s="29">
        <v>371</v>
      </c>
      <c r="K42" s="44">
        <v>11</v>
      </c>
      <c r="L42" s="41" t="s">
        <v>15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5.75" x14ac:dyDescent="0.25">
      <c r="A43" s="4">
        <v>13</v>
      </c>
      <c r="B43" s="1" t="s">
        <v>51</v>
      </c>
      <c r="C43" s="42" t="s">
        <v>52</v>
      </c>
      <c r="D43" s="43">
        <v>1998</v>
      </c>
      <c r="E43" s="42" t="s">
        <v>34</v>
      </c>
      <c r="F43" s="4">
        <v>93</v>
      </c>
      <c r="G43" s="4">
        <v>90</v>
      </c>
      <c r="H43" s="4">
        <v>93</v>
      </c>
      <c r="I43" s="4">
        <v>94</v>
      </c>
      <c r="J43" s="29">
        <v>370</v>
      </c>
      <c r="K43" s="44">
        <v>11</v>
      </c>
      <c r="L43" s="41" t="s">
        <v>15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5.75" x14ac:dyDescent="0.25">
      <c r="A44" s="4">
        <v>14</v>
      </c>
      <c r="B44" s="1" t="s">
        <v>57</v>
      </c>
      <c r="C44" s="42" t="s">
        <v>58</v>
      </c>
      <c r="D44" s="43">
        <v>1997</v>
      </c>
      <c r="E44" s="42" t="s">
        <v>59</v>
      </c>
      <c r="F44" s="4">
        <v>92</v>
      </c>
      <c r="G44" s="4">
        <v>95</v>
      </c>
      <c r="H44" s="4">
        <v>92</v>
      </c>
      <c r="I44" s="4">
        <v>89</v>
      </c>
      <c r="J44" s="29">
        <v>368</v>
      </c>
      <c r="K44" s="44">
        <v>9</v>
      </c>
      <c r="L44" s="41" t="s">
        <v>16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5.75" x14ac:dyDescent="0.25">
      <c r="A45" s="4">
        <v>15</v>
      </c>
      <c r="B45" s="1" t="s">
        <v>55</v>
      </c>
      <c r="C45" s="42" t="s">
        <v>56</v>
      </c>
      <c r="D45" s="43">
        <v>2004</v>
      </c>
      <c r="E45" s="42" t="s">
        <v>40</v>
      </c>
      <c r="F45" s="4">
        <v>94</v>
      </c>
      <c r="G45" s="4">
        <v>93</v>
      </c>
      <c r="H45" s="4">
        <v>88</v>
      </c>
      <c r="I45" s="4">
        <v>92</v>
      </c>
      <c r="J45" s="29">
        <v>367</v>
      </c>
      <c r="K45" s="44">
        <v>11</v>
      </c>
      <c r="L45" s="41" t="s">
        <v>16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5.75" x14ac:dyDescent="0.25">
      <c r="A46" s="4">
        <v>16</v>
      </c>
      <c r="B46" s="1" t="s">
        <v>53</v>
      </c>
      <c r="C46" s="42" t="s">
        <v>54</v>
      </c>
      <c r="D46" s="43">
        <v>2001</v>
      </c>
      <c r="E46" s="42" t="s">
        <v>40</v>
      </c>
      <c r="F46" s="4">
        <v>93</v>
      </c>
      <c r="G46" s="4">
        <v>93</v>
      </c>
      <c r="H46" s="4">
        <v>89</v>
      </c>
      <c r="I46" s="4">
        <v>91</v>
      </c>
      <c r="J46" s="29">
        <v>366</v>
      </c>
      <c r="K46" s="44">
        <v>9</v>
      </c>
      <c r="L46" s="41" t="s">
        <v>16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5.75" x14ac:dyDescent="0.25">
      <c r="A47" s="4">
        <v>17</v>
      </c>
      <c r="B47" s="1" t="s">
        <v>60</v>
      </c>
      <c r="C47" s="42" t="s">
        <v>61</v>
      </c>
      <c r="D47" s="43">
        <v>1998</v>
      </c>
      <c r="E47" s="42" t="s">
        <v>40</v>
      </c>
      <c r="F47" s="4">
        <v>94</v>
      </c>
      <c r="G47" s="4">
        <v>88</v>
      </c>
      <c r="H47" s="4">
        <v>90</v>
      </c>
      <c r="I47" s="4">
        <v>93</v>
      </c>
      <c r="J47" s="29">
        <v>365</v>
      </c>
      <c r="K47" s="44">
        <v>12</v>
      </c>
      <c r="L47" s="41" t="s">
        <v>16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5.75" x14ac:dyDescent="0.25">
      <c r="A48" s="4">
        <v>18</v>
      </c>
      <c r="B48" s="1" t="s">
        <v>62</v>
      </c>
      <c r="C48" s="42" t="s">
        <v>63</v>
      </c>
      <c r="D48" s="43">
        <v>2000</v>
      </c>
      <c r="E48" s="42" t="s">
        <v>40</v>
      </c>
      <c r="F48" s="4">
        <v>93</v>
      </c>
      <c r="G48" s="4">
        <v>91</v>
      </c>
      <c r="H48" s="4">
        <v>91</v>
      </c>
      <c r="I48" s="4">
        <v>88</v>
      </c>
      <c r="J48" s="29">
        <v>363</v>
      </c>
      <c r="K48" s="44">
        <v>6</v>
      </c>
      <c r="L48" s="41" t="s">
        <v>16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5.75" x14ac:dyDescent="0.25">
      <c r="A49" s="4">
        <v>19</v>
      </c>
      <c r="B49" s="1" t="s">
        <v>64</v>
      </c>
      <c r="C49" s="42" t="s">
        <v>65</v>
      </c>
      <c r="D49" s="43">
        <v>1998</v>
      </c>
      <c r="E49" s="42" t="s">
        <v>34</v>
      </c>
      <c r="F49" s="4">
        <v>85</v>
      </c>
      <c r="G49" s="4">
        <v>90</v>
      </c>
      <c r="H49" s="4">
        <v>92</v>
      </c>
      <c r="I49" s="4">
        <v>87</v>
      </c>
      <c r="J49" s="29">
        <v>354</v>
      </c>
      <c r="K49" s="44">
        <v>6</v>
      </c>
      <c r="L49" s="41" t="s">
        <v>17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5.75" x14ac:dyDescent="0.25">
      <c r="A50" s="4">
        <v>20</v>
      </c>
      <c r="B50" s="1" t="s">
        <v>66</v>
      </c>
      <c r="C50" s="42" t="s">
        <v>67</v>
      </c>
      <c r="D50" s="43">
        <v>2002</v>
      </c>
      <c r="E50" s="42" t="s">
        <v>68</v>
      </c>
      <c r="F50" s="4">
        <v>86</v>
      </c>
      <c r="G50" s="4">
        <v>85</v>
      </c>
      <c r="H50" s="4">
        <v>89</v>
      </c>
      <c r="I50" s="4">
        <v>86</v>
      </c>
      <c r="J50" s="29">
        <v>346</v>
      </c>
      <c r="K50" s="44">
        <v>5</v>
      </c>
      <c r="L50" s="41" t="s">
        <v>17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4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4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4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4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4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4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4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4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4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4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4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4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4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4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4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4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4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4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4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4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4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4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4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4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4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4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4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4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4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4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4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4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4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4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4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4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4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4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4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4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4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4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4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4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4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4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4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</sheetData>
  <mergeCells count="3">
    <mergeCell ref="F6:I6"/>
    <mergeCell ref="A1:J1"/>
    <mergeCell ref="F30:I30"/>
  </mergeCells>
  <pageMargins left="0.55118110236220474" right="0.15748031496062992" top="0.59055118110236227" bottom="0.39370078740157483" header="0" footer="0"/>
  <pageSetup paperSize="9" scale="9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07"/>
  <sheetViews>
    <sheetView tabSelected="1" topLeftCell="A7" workbookViewId="0">
      <selection activeCell="Q29" sqref="Q29"/>
    </sheetView>
  </sheetViews>
  <sheetFormatPr defaultColWidth="9" defaultRowHeight="12.75" x14ac:dyDescent="0.2"/>
  <cols>
    <col min="1" max="1" width="4.125" style="10" customWidth="1"/>
    <col min="2" max="2" width="15" style="10" customWidth="1"/>
    <col min="3" max="3" width="12" style="10" customWidth="1"/>
    <col min="4" max="13" width="5.125" style="10" customWidth="1"/>
    <col min="14" max="14" width="5.5" style="10" customWidth="1"/>
    <col min="15" max="15" width="5" style="10" customWidth="1"/>
    <col min="16" max="16" width="5.375" style="10" bestFit="1" customWidth="1"/>
    <col min="17" max="19" width="4.875" style="10" bestFit="1" customWidth="1"/>
    <col min="20" max="20" width="3.875" style="10" bestFit="1" customWidth="1"/>
    <col min="21" max="21" width="4.875" style="10" bestFit="1" customWidth="1"/>
    <col min="22" max="23" width="3.875" style="10" bestFit="1" customWidth="1"/>
    <col min="24" max="25" width="4.875" style="10" bestFit="1" customWidth="1"/>
    <col min="26" max="26" width="4.375" style="10" bestFit="1" customWidth="1"/>
    <col min="27" max="28" width="4.875" style="10" bestFit="1" customWidth="1"/>
    <col min="29" max="29" width="3.875" style="10" bestFit="1" customWidth="1"/>
    <col min="30" max="30" width="4.875" style="10" bestFit="1" customWidth="1"/>
    <col min="31" max="31" width="5.375" style="10" bestFit="1" customWidth="1"/>
    <col min="32" max="34" width="4.875" style="10" bestFit="1" customWidth="1"/>
    <col min="35" max="35" width="3.875" style="10" bestFit="1" customWidth="1"/>
    <col min="36" max="36" width="4.875" style="10" bestFit="1" customWidth="1"/>
    <col min="37" max="16384" width="9" style="10"/>
  </cols>
  <sheetData>
    <row r="1" spans="1:49" ht="20.25" x14ac:dyDescent="0.3">
      <c r="A1" s="49" t="s">
        <v>23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8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</row>
    <row r="2" spans="1:49" ht="15.75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</row>
    <row r="3" spans="1:49" ht="18.75" x14ac:dyDescent="0.3">
      <c r="A3" s="9"/>
      <c r="B3" s="11" t="s">
        <v>13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</row>
    <row r="4" spans="1:49" ht="15.75" x14ac:dyDescent="0.25">
      <c r="A4" s="9"/>
      <c r="B4" s="5" t="s">
        <v>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</row>
    <row r="5" spans="1:49" ht="15.75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</row>
    <row r="6" spans="1:49" ht="15.75" x14ac:dyDescent="0.25">
      <c r="A6" s="12" t="s">
        <v>2</v>
      </c>
      <c r="B6" s="12" t="s">
        <v>14</v>
      </c>
      <c r="C6" s="12" t="s">
        <v>6</v>
      </c>
      <c r="D6" s="9"/>
      <c r="E6" s="9"/>
      <c r="F6" s="9"/>
      <c r="G6" s="9"/>
      <c r="H6" s="9"/>
      <c r="I6" s="9"/>
      <c r="J6" s="9"/>
      <c r="K6" s="9"/>
      <c r="L6" s="9"/>
      <c r="M6" s="6" t="s">
        <v>12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</row>
    <row r="7" spans="1:49" ht="15.75" x14ac:dyDescent="0.25">
      <c r="A7" s="13" t="s">
        <v>15</v>
      </c>
      <c r="B7" s="1" t="s">
        <v>36</v>
      </c>
      <c r="C7" s="1" t="s">
        <v>34</v>
      </c>
      <c r="D7" s="17">
        <f>D8+D9+D10+D11+D12</f>
        <v>51.199999999999996</v>
      </c>
      <c r="E7" s="17">
        <f>D7+E8+E9+E10+E11+E12</f>
        <v>102.89999999999999</v>
      </c>
      <c r="F7" s="17">
        <f t="shared" ref="F7:K7" si="0">E7+F8+F9</f>
        <v>122.3</v>
      </c>
      <c r="G7" s="17">
        <f t="shared" si="0"/>
        <v>141.9</v>
      </c>
      <c r="H7" s="17">
        <f t="shared" si="0"/>
        <v>161.4</v>
      </c>
      <c r="I7" s="17">
        <f t="shared" si="0"/>
        <v>182.2</v>
      </c>
      <c r="J7" s="17">
        <f t="shared" si="0"/>
        <v>202.7</v>
      </c>
      <c r="K7" s="17">
        <f t="shared" si="0"/>
        <v>223.79999999999998</v>
      </c>
      <c r="L7" s="18"/>
      <c r="M7" s="17">
        <f>K7+L8+L9</f>
        <v>243.6</v>
      </c>
      <c r="N7" s="1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</row>
    <row r="8" spans="1:49" ht="15.75" x14ac:dyDescent="0.25">
      <c r="A8" s="9"/>
      <c r="B8" s="5" t="s">
        <v>37</v>
      </c>
      <c r="C8" s="9"/>
      <c r="D8" s="18">
        <v>10.6</v>
      </c>
      <c r="E8" s="18">
        <v>10.6</v>
      </c>
      <c r="F8" s="18">
        <v>10.5</v>
      </c>
      <c r="G8" s="18">
        <v>9.6</v>
      </c>
      <c r="H8" s="18">
        <v>9.9</v>
      </c>
      <c r="I8" s="18">
        <v>10.1</v>
      </c>
      <c r="J8" s="18">
        <v>10.6</v>
      </c>
      <c r="K8" s="18">
        <v>10.6</v>
      </c>
      <c r="L8" s="18">
        <v>10</v>
      </c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</row>
    <row r="9" spans="1:49" ht="15.75" x14ac:dyDescent="0.25">
      <c r="A9" s="9"/>
      <c r="B9" s="9"/>
      <c r="C9" s="9"/>
      <c r="D9" s="18">
        <v>10.1</v>
      </c>
      <c r="E9" s="18">
        <v>9.8000000000000007</v>
      </c>
      <c r="F9" s="18">
        <v>8.9</v>
      </c>
      <c r="G9" s="18">
        <v>10</v>
      </c>
      <c r="H9" s="18">
        <v>9.6</v>
      </c>
      <c r="I9" s="18">
        <v>10.7</v>
      </c>
      <c r="J9" s="18">
        <v>9.9</v>
      </c>
      <c r="K9" s="18">
        <v>10.5</v>
      </c>
      <c r="L9" s="18">
        <v>9.8000000000000007</v>
      </c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</row>
    <row r="10" spans="1:49" ht="15.75" x14ac:dyDescent="0.25">
      <c r="A10" s="9"/>
      <c r="B10" s="9"/>
      <c r="C10" s="9"/>
      <c r="D10" s="18">
        <v>10.4</v>
      </c>
      <c r="E10" s="18">
        <v>10.6</v>
      </c>
      <c r="F10" s="19"/>
      <c r="G10" s="19"/>
      <c r="H10" s="19"/>
      <c r="I10" s="19"/>
      <c r="J10" s="19"/>
      <c r="K10" s="19"/>
      <c r="L10" s="1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</row>
    <row r="11" spans="1:49" ht="15.75" x14ac:dyDescent="0.25">
      <c r="A11" s="9"/>
      <c r="B11" s="9"/>
      <c r="C11" s="9"/>
      <c r="D11" s="18">
        <v>10.7</v>
      </c>
      <c r="E11" s="18">
        <v>10.199999999999999</v>
      </c>
      <c r="F11" s="19"/>
      <c r="G11" s="19"/>
      <c r="H11" s="19"/>
      <c r="I11" s="19"/>
      <c r="J11" s="19"/>
      <c r="K11" s="19"/>
      <c r="L11" s="1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</row>
    <row r="12" spans="1:49" ht="15.75" x14ac:dyDescent="0.25">
      <c r="A12" s="9"/>
      <c r="B12" s="9"/>
      <c r="C12" s="9"/>
      <c r="D12" s="18">
        <v>9.4</v>
      </c>
      <c r="E12" s="18">
        <v>10.5</v>
      </c>
      <c r="F12" s="19"/>
      <c r="G12" s="19"/>
      <c r="H12" s="19"/>
      <c r="I12" s="19"/>
      <c r="J12" s="19"/>
      <c r="K12" s="19"/>
      <c r="L12" s="1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</row>
    <row r="13" spans="1:49" ht="15.75" x14ac:dyDescent="0.25">
      <c r="A13" s="13" t="s">
        <v>16</v>
      </c>
      <c r="B13" s="9" t="s">
        <v>28</v>
      </c>
      <c r="C13" s="9" t="s">
        <v>27</v>
      </c>
      <c r="D13" s="17">
        <f>D14+D15+D16+D17+D18</f>
        <v>51.5</v>
      </c>
      <c r="E13" s="17">
        <f>D13+E14+E15+E16+E17+E18</f>
        <v>100.3</v>
      </c>
      <c r="F13" s="17">
        <f t="shared" ref="F13:K13" si="1">E13+F14+F15</f>
        <v>120.7</v>
      </c>
      <c r="G13" s="17">
        <f t="shared" si="1"/>
        <v>139</v>
      </c>
      <c r="H13" s="17">
        <f t="shared" si="1"/>
        <v>158.9</v>
      </c>
      <c r="I13" s="17">
        <f t="shared" si="1"/>
        <v>179.9</v>
      </c>
      <c r="J13" s="17">
        <f t="shared" si="1"/>
        <v>200.4</v>
      </c>
      <c r="K13" s="17">
        <f t="shared" si="1"/>
        <v>219.9</v>
      </c>
      <c r="L13" s="18"/>
      <c r="M13" s="17">
        <f>K13+L14+L15</f>
        <v>239.50000000000003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</row>
    <row r="14" spans="1:49" ht="15.75" x14ac:dyDescent="0.25">
      <c r="A14" s="9"/>
      <c r="B14" s="16" t="s">
        <v>29</v>
      </c>
      <c r="C14" s="9"/>
      <c r="D14" s="18">
        <v>10</v>
      </c>
      <c r="E14" s="18">
        <v>9.6999999999999993</v>
      </c>
      <c r="F14" s="18">
        <v>10.4</v>
      </c>
      <c r="G14" s="18">
        <v>8.8000000000000007</v>
      </c>
      <c r="H14" s="18">
        <v>9.9</v>
      </c>
      <c r="I14" s="18">
        <v>10.1</v>
      </c>
      <c r="J14" s="18">
        <v>10.9</v>
      </c>
      <c r="K14" s="18">
        <v>9.6999999999999993</v>
      </c>
      <c r="L14" s="18">
        <v>9.8000000000000007</v>
      </c>
      <c r="M14" s="9"/>
      <c r="N14" s="9"/>
      <c r="O14" s="23"/>
      <c r="P14" s="23"/>
      <c r="Q14" s="46"/>
      <c r="R14" s="46"/>
      <c r="S14" s="46"/>
      <c r="T14" s="46"/>
      <c r="U14" s="53"/>
      <c r="V14" s="53"/>
      <c r="W14" s="53"/>
      <c r="X14" s="46"/>
      <c r="Y14" s="46"/>
      <c r="Z14" s="23"/>
      <c r="AA14" s="46"/>
      <c r="AB14" s="46"/>
      <c r="AC14" s="46"/>
      <c r="AD14" s="23"/>
      <c r="AE14" s="23"/>
      <c r="AF14" s="46"/>
      <c r="AG14" s="46"/>
      <c r="AH14" s="46"/>
      <c r="AI14" s="46"/>
      <c r="AJ14" s="46"/>
      <c r="AK14" s="46">
        <v>9.8000000000000007</v>
      </c>
      <c r="AL14" s="46">
        <v>9.8000000000000007</v>
      </c>
      <c r="AM14">
        <f>SUM(O14:AL14)</f>
        <v>19.600000000000001</v>
      </c>
      <c r="AN14" s="9"/>
      <c r="AO14" s="9"/>
      <c r="AP14" s="9"/>
      <c r="AQ14" s="9"/>
      <c r="AR14" s="9"/>
      <c r="AS14" s="9"/>
      <c r="AT14" s="9"/>
      <c r="AU14" s="9"/>
      <c r="AV14" s="9"/>
      <c r="AW14" s="9"/>
    </row>
    <row r="15" spans="1:49" ht="15.75" x14ac:dyDescent="0.25">
      <c r="A15" s="9"/>
      <c r="B15" s="16"/>
      <c r="C15" s="9"/>
      <c r="D15" s="18">
        <v>10.1</v>
      </c>
      <c r="E15" s="18">
        <v>9.8000000000000007</v>
      </c>
      <c r="F15" s="18">
        <v>10</v>
      </c>
      <c r="G15" s="18">
        <v>9.5</v>
      </c>
      <c r="H15" s="18">
        <v>10</v>
      </c>
      <c r="I15" s="18">
        <v>10.9</v>
      </c>
      <c r="J15" s="18">
        <v>9.6</v>
      </c>
      <c r="K15" s="18">
        <v>9.8000000000000007</v>
      </c>
      <c r="L15" s="18">
        <v>9.8000000000000007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</row>
    <row r="16" spans="1:49" ht="15.75" x14ac:dyDescent="0.25">
      <c r="A16" s="9"/>
      <c r="B16" s="9"/>
      <c r="C16" s="9"/>
      <c r="D16" s="18">
        <v>10.9</v>
      </c>
      <c r="E16" s="18">
        <v>9.8000000000000007</v>
      </c>
      <c r="F16" s="18"/>
      <c r="G16" s="18"/>
      <c r="H16" s="18"/>
      <c r="I16" s="18"/>
      <c r="J16" s="18"/>
      <c r="K16" s="18"/>
      <c r="L16" s="18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</row>
    <row r="17" spans="1:49" ht="15.75" x14ac:dyDescent="0.25">
      <c r="A17" s="9"/>
      <c r="B17" s="9"/>
      <c r="C17" s="9"/>
      <c r="D17" s="18">
        <v>10.9</v>
      </c>
      <c r="E17" s="18">
        <v>9.8000000000000007</v>
      </c>
      <c r="F17" s="19"/>
      <c r="G17" s="19"/>
      <c r="H17" s="19"/>
      <c r="I17" s="19"/>
      <c r="J17" s="19"/>
      <c r="K17" s="19"/>
      <c r="L17" s="1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</row>
    <row r="18" spans="1:49" ht="15.75" x14ac:dyDescent="0.25">
      <c r="A18" s="9"/>
      <c r="B18" s="9"/>
      <c r="C18" s="9"/>
      <c r="D18" s="18">
        <v>9.6</v>
      </c>
      <c r="E18" s="18">
        <v>9.6999999999999993</v>
      </c>
      <c r="F18" s="19"/>
      <c r="G18" s="19"/>
      <c r="H18" s="19"/>
      <c r="I18" s="19"/>
      <c r="J18" s="19"/>
      <c r="K18" s="19"/>
      <c r="L18" s="1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</row>
    <row r="19" spans="1:49" ht="15.75" x14ac:dyDescent="0.25">
      <c r="A19" s="13" t="s">
        <v>17</v>
      </c>
      <c r="B19" s="1" t="s">
        <v>25</v>
      </c>
      <c r="C19" s="9" t="s">
        <v>27</v>
      </c>
      <c r="D19" s="17">
        <f>SUM(D20:D24)</f>
        <v>51.099999999999994</v>
      </c>
      <c r="E19" s="17">
        <f>SUM(D19,E20:E24)</f>
        <v>100.6</v>
      </c>
      <c r="F19" s="17">
        <f>SUM(E19,F20:F21)</f>
        <v>119</v>
      </c>
      <c r="G19" s="17">
        <f t="shared" ref="G19:J19" si="2">SUM(F19,G20:G21)</f>
        <v>139.19999999999999</v>
      </c>
      <c r="H19" s="17">
        <f t="shared" si="2"/>
        <v>159</v>
      </c>
      <c r="I19" s="17">
        <f t="shared" si="2"/>
        <v>178.9</v>
      </c>
      <c r="J19" s="17">
        <f t="shared" si="2"/>
        <v>199.70000000000002</v>
      </c>
      <c r="L19" s="18"/>
      <c r="M19" s="17">
        <f>SUM(J19,K20:K21)</f>
        <v>219.30000000000004</v>
      </c>
      <c r="N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</row>
    <row r="20" spans="1:49" ht="15.75" x14ac:dyDescent="0.25">
      <c r="A20" s="9"/>
      <c r="B20" s="5" t="s">
        <v>26</v>
      </c>
      <c r="C20" s="9"/>
      <c r="D20" s="46">
        <v>10.4</v>
      </c>
      <c r="E20" s="46">
        <v>9.3000000000000007</v>
      </c>
      <c r="F20" s="46">
        <v>8.5</v>
      </c>
      <c r="G20" s="46">
        <v>10.1</v>
      </c>
      <c r="H20" s="46">
        <v>10.4</v>
      </c>
      <c r="I20" s="46">
        <v>9.5</v>
      </c>
      <c r="J20" s="46">
        <v>10.5</v>
      </c>
      <c r="K20" s="46">
        <v>9.3000000000000007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</row>
    <row r="21" spans="1:49" ht="15.75" x14ac:dyDescent="0.25">
      <c r="A21" s="9"/>
      <c r="B21" s="9"/>
      <c r="C21" s="9"/>
      <c r="D21" s="46">
        <v>9.5</v>
      </c>
      <c r="E21" s="46">
        <v>10.3</v>
      </c>
      <c r="F21" s="46">
        <v>9.9</v>
      </c>
      <c r="G21" s="46">
        <v>10.1</v>
      </c>
      <c r="H21" s="46">
        <v>9.4</v>
      </c>
      <c r="I21" s="46">
        <v>10.4</v>
      </c>
      <c r="J21" s="46">
        <v>10.3</v>
      </c>
      <c r="K21" s="46">
        <v>10.3</v>
      </c>
      <c r="L21" s="18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</row>
    <row r="22" spans="1:49" ht="15.75" x14ac:dyDescent="0.25">
      <c r="A22" s="9"/>
      <c r="B22" s="9"/>
      <c r="C22" s="9"/>
      <c r="D22" s="46">
        <v>10.4</v>
      </c>
      <c r="E22" s="46">
        <v>9.6999999999999993</v>
      </c>
      <c r="F22" s="18"/>
      <c r="G22" s="18"/>
      <c r="H22" s="18"/>
      <c r="I22" s="18"/>
      <c r="J22" s="18"/>
      <c r="K22" s="18"/>
      <c r="L22" s="18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</row>
    <row r="23" spans="1:49" ht="15.75" x14ac:dyDescent="0.25">
      <c r="A23" s="9"/>
      <c r="B23" s="9"/>
      <c r="C23" s="9"/>
      <c r="D23" s="46">
        <v>10.5</v>
      </c>
      <c r="E23" s="46">
        <v>9.6999999999999993</v>
      </c>
      <c r="F23" s="19"/>
      <c r="G23" s="19"/>
      <c r="H23" s="19"/>
      <c r="I23" s="19"/>
      <c r="J23" s="19"/>
      <c r="K23" s="19"/>
      <c r="L23" s="1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</row>
    <row r="24" spans="1:49" ht="15.75" x14ac:dyDescent="0.25">
      <c r="A24" s="9"/>
      <c r="B24" s="9"/>
      <c r="C24" s="9"/>
      <c r="D24" s="46">
        <v>10.3</v>
      </c>
      <c r="E24" s="46">
        <v>10.5</v>
      </c>
      <c r="F24" s="19"/>
      <c r="G24" s="19"/>
      <c r="H24" s="19"/>
      <c r="I24" s="19"/>
      <c r="J24" s="19"/>
      <c r="K24" s="19"/>
      <c r="L24" s="1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</row>
    <row r="25" spans="1:49" ht="15.75" x14ac:dyDescent="0.25">
      <c r="A25" s="14" t="s">
        <v>18</v>
      </c>
      <c r="B25" s="9" t="s">
        <v>243</v>
      </c>
      <c r="C25" s="1" t="s">
        <v>34</v>
      </c>
      <c r="D25" s="17">
        <f>D26+D27+D28+D29+D30</f>
        <v>49</v>
      </c>
      <c r="E25" s="17">
        <f>D25+E26+E27+E28+E29+E30</f>
        <v>100.30000000000001</v>
      </c>
      <c r="F25" s="17">
        <f>E25+F26+F27</f>
        <v>119.4</v>
      </c>
      <c r="G25" s="17">
        <f>F25+G26+G27</f>
        <v>138.5</v>
      </c>
      <c r="H25" s="17">
        <f>G25+H26+H27</f>
        <v>158.89999999999998</v>
      </c>
      <c r="I25" s="17">
        <f>H25+I26+I27</f>
        <v>178.7</v>
      </c>
      <c r="J25" s="18"/>
      <c r="K25" s="18"/>
      <c r="L25" s="18"/>
      <c r="M25" s="17">
        <f>I25+J26+J27</f>
        <v>198.49999999999997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</row>
    <row r="26" spans="1:49" ht="15.75" x14ac:dyDescent="0.25">
      <c r="A26" s="9"/>
      <c r="B26" s="9" t="s">
        <v>33</v>
      </c>
      <c r="C26" s="9"/>
      <c r="D26" s="18">
        <v>9.8000000000000007</v>
      </c>
      <c r="E26" s="18">
        <v>10.6</v>
      </c>
      <c r="F26" s="18">
        <v>9.1</v>
      </c>
      <c r="G26" s="18">
        <v>10.4</v>
      </c>
      <c r="H26" s="18">
        <v>10.199999999999999</v>
      </c>
      <c r="I26" s="18">
        <v>9.8000000000000007</v>
      </c>
      <c r="J26" s="18">
        <v>10.199999999999999</v>
      </c>
      <c r="K26" s="18"/>
      <c r="L26" s="18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</row>
    <row r="27" spans="1:49" ht="15.75" x14ac:dyDescent="0.25">
      <c r="A27" s="9"/>
      <c r="B27" s="9"/>
      <c r="C27" s="9"/>
      <c r="D27" s="18">
        <v>9.3000000000000007</v>
      </c>
      <c r="E27" s="18">
        <v>9.6</v>
      </c>
      <c r="F27" s="18">
        <v>10</v>
      </c>
      <c r="G27" s="18">
        <v>8.6999999999999993</v>
      </c>
      <c r="H27" s="18">
        <v>10.199999999999999</v>
      </c>
      <c r="I27" s="18">
        <v>10</v>
      </c>
      <c r="J27" s="18">
        <v>9.6</v>
      </c>
      <c r="K27" s="18"/>
      <c r="L27" s="18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</row>
    <row r="28" spans="1:49" ht="15.75" x14ac:dyDescent="0.25">
      <c r="A28" s="9"/>
      <c r="B28" s="9"/>
      <c r="C28" s="9"/>
      <c r="D28" s="18">
        <v>10.4</v>
      </c>
      <c r="E28" s="18">
        <v>10.4</v>
      </c>
      <c r="F28" s="18"/>
      <c r="G28" s="18"/>
      <c r="H28" s="18"/>
      <c r="I28" s="18"/>
      <c r="J28" s="18"/>
      <c r="K28" s="18"/>
      <c r="L28" s="18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</row>
    <row r="29" spans="1:49" ht="15.75" x14ac:dyDescent="0.25">
      <c r="A29" s="9"/>
      <c r="B29" s="9"/>
      <c r="C29" s="9"/>
      <c r="D29" s="18">
        <v>10.199999999999999</v>
      </c>
      <c r="E29" s="18">
        <v>10</v>
      </c>
      <c r="F29" s="19"/>
      <c r="G29" s="19"/>
      <c r="H29" s="19"/>
      <c r="I29" s="19"/>
      <c r="J29" s="19"/>
      <c r="K29" s="19"/>
      <c r="L29" s="1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</row>
    <row r="30" spans="1:49" ht="15.75" x14ac:dyDescent="0.25">
      <c r="A30" s="9"/>
      <c r="B30" s="9"/>
      <c r="C30" s="9"/>
      <c r="D30" s="18">
        <v>9.3000000000000007</v>
      </c>
      <c r="E30" s="18">
        <v>10.7</v>
      </c>
      <c r="F30" s="18"/>
      <c r="G30" s="19"/>
      <c r="H30" s="19"/>
      <c r="I30" s="19"/>
      <c r="J30" s="19"/>
      <c r="K30" s="19"/>
      <c r="L30" s="1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</row>
    <row r="31" spans="1:49" ht="15.75" x14ac:dyDescent="0.25">
      <c r="A31" s="14" t="s">
        <v>19</v>
      </c>
      <c r="B31" s="9" t="s">
        <v>30</v>
      </c>
      <c r="C31" s="9" t="s">
        <v>27</v>
      </c>
      <c r="D31" s="17">
        <f>D32+D33+D34+D35+D36</f>
        <v>47.5</v>
      </c>
      <c r="E31" s="17">
        <f>D31+E32+E33+E34+E35+E36</f>
        <v>96.3</v>
      </c>
      <c r="F31" s="17">
        <f>E31+F32+F33</f>
        <v>115.8</v>
      </c>
      <c r="G31" s="17">
        <f>F31+G32+G33</f>
        <v>135.29999999999998</v>
      </c>
      <c r="H31" s="17">
        <f>G31+H32+H33</f>
        <v>155.79999999999998</v>
      </c>
      <c r="I31" s="18"/>
      <c r="J31" s="18"/>
      <c r="K31" s="18"/>
      <c r="L31" s="18"/>
      <c r="M31" s="17">
        <f>H31+I32+I33</f>
        <v>175.6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</row>
    <row r="32" spans="1:49" ht="15.75" x14ac:dyDescent="0.25">
      <c r="A32" s="9"/>
      <c r="B32" s="1" t="s">
        <v>31</v>
      </c>
      <c r="C32" s="9"/>
      <c r="D32" s="18">
        <v>9.6</v>
      </c>
      <c r="E32" s="18">
        <v>9.8000000000000007</v>
      </c>
      <c r="F32" s="18">
        <v>9.5</v>
      </c>
      <c r="G32" s="18">
        <v>9.6</v>
      </c>
      <c r="H32" s="18">
        <v>10.4</v>
      </c>
      <c r="I32" s="18">
        <v>9.3000000000000007</v>
      </c>
      <c r="J32" s="18"/>
      <c r="K32" s="18"/>
      <c r="L32" s="18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</row>
    <row r="33" spans="1:49" ht="15.75" x14ac:dyDescent="0.25">
      <c r="A33" s="9"/>
      <c r="B33" s="9"/>
      <c r="C33" s="9"/>
      <c r="D33" s="18">
        <v>8.5</v>
      </c>
      <c r="E33" s="18">
        <v>8.8000000000000007</v>
      </c>
      <c r="F33" s="18">
        <v>10</v>
      </c>
      <c r="G33" s="18">
        <v>9.9</v>
      </c>
      <c r="H33" s="18">
        <v>10.1</v>
      </c>
      <c r="I33" s="18">
        <v>10.5</v>
      </c>
      <c r="J33" s="18"/>
      <c r="K33" s="18"/>
      <c r="L33" s="18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</row>
    <row r="34" spans="1:49" ht="15.75" x14ac:dyDescent="0.25">
      <c r="A34" s="9"/>
      <c r="B34" s="9"/>
      <c r="C34" s="9"/>
      <c r="D34" s="18">
        <v>9.8000000000000007</v>
      </c>
      <c r="E34" s="18">
        <v>10.5</v>
      </c>
      <c r="F34" s="18"/>
      <c r="G34" s="18"/>
      <c r="H34" s="18"/>
      <c r="I34" s="18"/>
      <c r="J34" s="18"/>
      <c r="K34" s="18"/>
      <c r="L34" s="18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</row>
    <row r="35" spans="1:49" ht="15.75" x14ac:dyDescent="0.25">
      <c r="A35" s="9"/>
      <c r="B35" s="9"/>
      <c r="C35" s="9"/>
      <c r="D35" s="18">
        <v>9.9</v>
      </c>
      <c r="E35" s="18">
        <v>9.3000000000000007</v>
      </c>
      <c r="F35" s="19"/>
      <c r="G35" s="19"/>
      <c r="H35" s="19"/>
      <c r="I35" s="19"/>
      <c r="J35" s="19"/>
      <c r="K35" s="19"/>
      <c r="L35" s="1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</row>
    <row r="36" spans="1:49" ht="15.75" x14ac:dyDescent="0.25">
      <c r="A36" s="9"/>
      <c r="B36" s="9"/>
      <c r="C36" s="9"/>
      <c r="D36" s="18">
        <v>9.6999999999999993</v>
      </c>
      <c r="E36" s="18">
        <v>10.4</v>
      </c>
      <c r="F36" s="19"/>
      <c r="G36" s="19"/>
      <c r="H36" s="19"/>
      <c r="I36" s="19"/>
      <c r="J36" s="19"/>
      <c r="K36" s="19"/>
      <c r="L36" s="1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</row>
    <row r="37" spans="1:49" ht="15.75" x14ac:dyDescent="0.25">
      <c r="A37" s="14" t="s">
        <v>20</v>
      </c>
      <c r="B37" s="9" t="s">
        <v>41</v>
      </c>
      <c r="C37" s="9" t="s">
        <v>43</v>
      </c>
      <c r="D37" s="17">
        <f>D38+D39+D40+D41+D42</f>
        <v>48.8</v>
      </c>
      <c r="E37" s="17">
        <f>D37+E38+E39+E40+E41+E42</f>
        <v>97.399999999999991</v>
      </c>
      <c r="F37" s="17">
        <f>E37+F38+F39</f>
        <v>116.89999999999999</v>
      </c>
      <c r="G37" s="17">
        <f>F37+G38+G39</f>
        <v>137</v>
      </c>
      <c r="H37" s="18"/>
      <c r="I37" s="18"/>
      <c r="J37" s="18"/>
      <c r="K37" s="18"/>
      <c r="L37" s="18"/>
      <c r="M37" s="17">
        <f>G37+H38+H39</f>
        <v>155.5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</row>
    <row r="38" spans="1:49" ht="15.75" x14ac:dyDescent="0.25">
      <c r="A38" s="9"/>
      <c r="B38" s="1" t="s">
        <v>42</v>
      </c>
      <c r="C38" s="9"/>
      <c r="D38" s="18">
        <v>9.3000000000000007</v>
      </c>
      <c r="E38" s="18">
        <v>8.6999999999999993</v>
      </c>
      <c r="F38" s="18">
        <v>9.8000000000000007</v>
      </c>
      <c r="G38" s="18">
        <v>10.1</v>
      </c>
      <c r="H38" s="18">
        <v>9.8000000000000007</v>
      </c>
      <c r="I38" s="18"/>
      <c r="J38" s="18"/>
      <c r="K38" s="18"/>
      <c r="L38" s="18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</row>
    <row r="39" spans="1:49" ht="15.75" x14ac:dyDescent="0.25">
      <c r="A39" s="9"/>
      <c r="B39" s="9"/>
      <c r="C39" s="9"/>
      <c r="D39" s="18">
        <v>10.6</v>
      </c>
      <c r="E39" s="18">
        <v>10.199999999999999</v>
      </c>
      <c r="F39" s="18">
        <v>9.6999999999999993</v>
      </c>
      <c r="G39" s="18">
        <v>10</v>
      </c>
      <c r="H39" s="18">
        <v>8.6999999999999993</v>
      </c>
      <c r="I39" s="18"/>
      <c r="J39" s="18"/>
      <c r="K39" s="18"/>
      <c r="L39" s="18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</row>
    <row r="40" spans="1:49" ht="15.75" x14ac:dyDescent="0.25">
      <c r="A40" s="9"/>
      <c r="B40" s="9"/>
      <c r="C40" s="9"/>
      <c r="D40" s="18">
        <v>9.3000000000000007</v>
      </c>
      <c r="E40" s="18">
        <v>9.6</v>
      </c>
      <c r="F40" s="18"/>
      <c r="G40" s="18"/>
      <c r="H40" s="18"/>
      <c r="I40" s="18"/>
      <c r="J40" s="18"/>
      <c r="K40" s="18"/>
      <c r="L40" s="18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</row>
    <row r="41" spans="1:49" ht="15.75" x14ac:dyDescent="0.25">
      <c r="A41" s="9"/>
      <c r="B41" s="9"/>
      <c r="C41" s="9"/>
      <c r="D41" s="18">
        <v>9.6</v>
      </c>
      <c r="E41" s="18">
        <v>9.6</v>
      </c>
      <c r="F41" s="19"/>
      <c r="G41" s="19"/>
      <c r="H41" s="19"/>
      <c r="I41" s="19"/>
      <c r="J41" s="19"/>
      <c r="K41" s="19"/>
      <c r="L41" s="1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</row>
    <row r="42" spans="1:49" ht="15.75" x14ac:dyDescent="0.25">
      <c r="A42" s="9"/>
      <c r="B42" s="9"/>
      <c r="C42" s="9"/>
      <c r="D42" s="18">
        <v>10</v>
      </c>
      <c r="E42" s="18">
        <v>10.5</v>
      </c>
      <c r="F42" s="19"/>
      <c r="G42" s="19"/>
      <c r="H42" s="19"/>
      <c r="I42" s="19"/>
      <c r="J42" s="19"/>
      <c r="K42" s="19"/>
      <c r="L42" s="1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</row>
    <row r="43" spans="1:49" ht="15.75" x14ac:dyDescent="0.25">
      <c r="A43" s="14" t="s">
        <v>21</v>
      </c>
      <c r="B43" s="1" t="s">
        <v>25</v>
      </c>
      <c r="C43" s="9" t="s">
        <v>27</v>
      </c>
      <c r="D43" s="17">
        <f>D44+D45+D46+D47+D48</f>
        <v>47</v>
      </c>
      <c r="E43" s="17">
        <f>D43+E44+E45+E46+E47+E48</f>
        <v>95.699999999999989</v>
      </c>
      <c r="F43" s="17">
        <f>E43+F44+F45</f>
        <v>113.6</v>
      </c>
      <c r="G43" s="18"/>
      <c r="H43" s="18"/>
      <c r="I43" s="18"/>
      <c r="J43" s="18"/>
      <c r="K43" s="18"/>
      <c r="L43" s="18"/>
      <c r="M43" s="17">
        <f>F43+G44+G45</f>
        <v>132.9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</row>
    <row r="44" spans="1:49" ht="15.75" x14ac:dyDescent="0.25">
      <c r="A44" s="9"/>
      <c r="B44" s="1" t="s">
        <v>35</v>
      </c>
      <c r="C44" s="9"/>
      <c r="D44" s="18">
        <v>9.4</v>
      </c>
      <c r="E44" s="18">
        <v>9.6</v>
      </c>
      <c r="F44" s="18">
        <v>8.4</v>
      </c>
      <c r="G44" s="18">
        <v>9.4</v>
      </c>
      <c r="H44" s="18"/>
      <c r="I44" s="18"/>
      <c r="J44" s="18"/>
      <c r="K44" s="18"/>
      <c r="L44" s="18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</row>
    <row r="45" spans="1:49" ht="15.75" x14ac:dyDescent="0.25">
      <c r="A45" s="9"/>
      <c r="B45" s="9"/>
      <c r="C45" s="9"/>
      <c r="D45" s="18">
        <v>8.6999999999999993</v>
      </c>
      <c r="E45" s="18">
        <v>10.199999999999999</v>
      </c>
      <c r="F45" s="18">
        <v>9.5</v>
      </c>
      <c r="G45" s="18">
        <v>9.9</v>
      </c>
      <c r="H45" s="18"/>
      <c r="I45" s="18"/>
      <c r="J45" s="18"/>
      <c r="K45" s="18"/>
      <c r="L45" s="18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</row>
    <row r="46" spans="1:49" ht="15.75" x14ac:dyDescent="0.25">
      <c r="A46" s="9"/>
      <c r="B46" s="9"/>
      <c r="C46" s="9"/>
      <c r="D46" s="18">
        <v>8.6</v>
      </c>
      <c r="E46" s="18">
        <v>9.8000000000000007</v>
      </c>
      <c r="F46" s="18"/>
      <c r="G46" s="18"/>
      <c r="H46" s="18"/>
      <c r="I46" s="18"/>
      <c r="J46" s="18"/>
      <c r="K46" s="18"/>
      <c r="L46" s="18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</row>
    <row r="47" spans="1:49" ht="15.75" x14ac:dyDescent="0.25">
      <c r="A47" s="9"/>
      <c r="B47" s="9"/>
      <c r="C47" s="9"/>
      <c r="D47" s="18">
        <v>10</v>
      </c>
      <c r="E47" s="18">
        <v>10</v>
      </c>
      <c r="F47" s="19"/>
      <c r="G47" s="19"/>
      <c r="H47" s="19"/>
      <c r="I47" s="19"/>
      <c r="J47" s="19"/>
      <c r="K47" s="19"/>
      <c r="L47" s="1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</row>
    <row r="48" spans="1:49" ht="15.75" x14ac:dyDescent="0.25">
      <c r="A48" s="9"/>
      <c r="B48" s="9"/>
      <c r="C48" s="9"/>
      <c r="D48" s="18">
        <v>10.3</v>
      </c>
      <c r="E48" s="18">
        <v>9.1</v>
      </c>
      <c r="F48" s="19"/>
      <c r="G48" s="19"/>
      <c r="H48" s="19"/>
      <c r="I48" s="19"/>
      <c r="J48" s="19"/>
      <c r="K48" s="19"/>
      <c r="L48" s="1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</row>
    <row r="49" spans="1:49" ht="15.75" x14ac:dyDescent="0.25">
      <c r="A49" s="14" t="s">
        <v>22</v>
      </c>
      <c r="B49" s="9" t="s">
        <v>38</v>
      </c>
      <c r="C49" s="9" t="s">
        <v>40</v>
      </c>
      <c r="D49" s="17">
        <f>D50+D51+D52+D53+D54</f>
        <v>46.399999999999991</v>
      </c>
      <c r="E49" s="17">
        <f>D49+E50+E51+E52+E53+E54</f>
        <v>94.9</v>
      </c>
      <c r="F49" s="18"/>
      <c r="G49" s="18"/>
      <c r="H49" s="18"/>
      <c r="I49" s="18"/>
      <c r="J49" s="18"/>
      <c r="K49" s="18"/>
      <c r="L49" s="18"/>
      <c r="M49" s="17">
        <f>E49+F50+F51</f>
        <v>113.50000000000001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</row>
    <row r="50" spans="1:49" ht="15.75" x14ac:dyDescent="0.25">
      <c r="A50" s="9"/>
      <c r="B50" s="9" t="s">
        <v>244</v>
      </c>
      <c r="C50" s="9"/>
      <c r="D50" s="18">
        <v>9.8000000000000007</v>
      </c>
      <c r="E50" s="18">
        <v>10.1</v>
      </c>
      <c r="F50" s="18">
        <v>8.6999999999999993</v>
      </c>
      <c r="G50" s="18"/>
      <c r="H50" s="18"/>
      <c r="I50" s="18"/>
      <c r="J50" s="18"/>
      <c r="K50" s="18"/>
      <c r="L50" s="18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</row>
    <row r="51" spans="1:49" ht="15.75" x14ac:dyDescent="0.25">
      <c r="A51" s="9"/>
      <c r="B51" s="9"/>
      <c r="C51" s="9"/>
      <c r="D51" s="18">
        <v>8.6</v>
      </c>
      <c r="E51" s="18">
        <v>9.3000000000000007</v>
      </c>
      <c r="F51" s="18">
        <v>9.9</v>
      </c>
      <c r="G51" s="18"/>
      <c r="H51" s="18"/>
      <c r="I51" s="18"/>
      <c r="J51" s="18"/>
      <c r="K51" s="18"/>
      <c r="L51" s="18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</row>
    <row r="52" spans="1:49" ht="15.75" x14ac:dyDescent="0.25">
      <c r="A52" s="9"/>
      <c r="B52" s="9"/>
      <c r="C52" s="9"/>
      <c r="D52" s="18">
        <v>10.5</v>
      </c>
      <c r="E52" s="18">
        <v>10.7</v>
      </c>
      <c r="F52" s="19"/>
      <c r="G52" s="19"/>
      <c r="H52" s="19"/>
      <c r="I52" s="19"/>
      <c r="J52" s="19"/>
      <c r="K52" s="19"/>
      <c r="L52" s="1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</row>
    <row r="53" spans="1:49" ht="15.75" x14ac:dyDescent="0.25">
      <c r="A53" s="9"/>
      <c r="B53" s="9"/>
      <c r="C53" s="9"/>
      <c r="D53" s="18">
        <v>8.1999999999999993</v>
      </c>
      <c r="E53" s="18">
        <v>10.7</v>
      </c>
      <c r="F53" s="19"/>
      <c r="G53" s="19"/>
      <c r="H53" s="19"/>
      <c r="I53" s="19"/>
      <c r="J53" s="19"/>
      <c r="K53" s="19"/>
      <c r="L53" s="1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</row>
    <row r="54" spans="1:49" ht="15.75" x14ac:dyDescent="0.25">
      <c r="A54" s="9"/>
      <c r="B54" s="9"/>
      <c r="C54" s="9"/>
      <c r="D54" s="18">
        <v>9.3000000000000007</v>
      </c>
      <c r="E54" s="18">
        <v>7.7</v>
      </c>
      <c r="F54" s="19"/>
      <c r="G54" s="19"/>
      <c r="H54" s="19"/>
      <c r="I54" s="19"/>
      <c r="J54" s="19"/>
      <c r="K54" s="19"/>
      <c r="L54" s="1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</row>
    <row r="55" spans="1:49" ht="15.75" x14ac:dyDescent="0.25">
      <c r="A55" s="9"/>
      <c r="B55" s="9"/>
      <c r="C55" s="9"/>
      <c r="D55" s="19"/>
      <c r="E55" s="19"/>
      <c r="F55" s="19"/>
      <c r="G55" s="19"/>
      <c r="H55" s="19"/>
      <c r="I55" s="19"/>
      <c r="J55" s="19"/>
      <c r="K55" s="19"/>
      <c r="L55" s="1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</row>
    <row r="56" spans="1:49" ht="15.75" x14ac:dyDescent="0.25">
      <c r="A56" s="9"/>
      <c r="B56" s="9"/>
      <c r="C56" s="9"/>
      <c r="D56" s="19"/>
      <c r="E56" s="19"/>
      <c r="F56" s="19"/>
      <c r="G56" s="19"/>
      <c r="H56" s="19"/>
      <c r="I56" s="19"/>
      <c r="J56" s="19"/>
      <c r="K56" s="19"/>
      <c r="L56" s="1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</row>
    <row r="57" spans="1:49" ht="15.75" x14ac:dyDescent="0.25">
      <c r="A57" s="9"/>
      <c r="B57" s="9"/>
      <c r="C57" s="9"/>
      <c r="D57" s="19"/>
      <c r="E57" s="19"/>
      <c r="F57" s="19"/>
      <c r="G57" s="19"/>
      <c r="H57" s="19"/>
      <c r="I57" s="19"/>
      <c r="J57" s="19"/>
      <c r="K57" s="19"/>
      <c r="L57" s="1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</row>
    <row r="58" spans="1:49" ht="15.75" x14ac:dyDescent="0.25">
      <c r="A58" s="9"/>
      <c r="B58" s="9"/>
      <c r="C58" s="9"/>
      <c r="D58" s="19"/>
      <c r="E58" s="19"/>
      <c r="F58" s="19"/>
      <c r="G58" s="19"/>
      <c r="H58" s="19"/>
      <c r="I58" s="19"/>
      <c r="J58" s="19"/>
      <c r="K58" s="19"/>
      <c r="L58" s="1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</row>
    <row r="59" spans="1:49" ht="15.75" x14ac:dyDescent="0.25">
      <c r="A59" s="9"/>
      <c r="B59" s="9"/>
      <c r="C59" s="9"/>
      <c r="D59" s="19"/>
      <c r="E59" s="19"/>
      <c r="F59" s="19"/>
      <c r="G59" s="19"/>
      <c r="H59" s="19"/>
      <c r="I59" s="19"/>
      <c r="J59" s="19"/>
      <c r="K59" s="19"/>
      <c r="L59" s="1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</row>
    <row r="60" spans="1:49" ht="15.75" x14ac:dyDescent="0.25">
      <c r="A60" s="9"/>
      <c r="B60" s="9"/>
      <c r="C60" s="9"/>
      <c r="D60" s="19"/>
      <c r="E60" s="19"/>
      <c r="F60" s="19"/>
      <c r="G60" s="19"/>
      <c r="H60" s="19"/>
      <c r="I60" s="19"/>
      <c r="J60" s="19"/>
      <c r="K60" s="19"/>
      <c r="L60" s="1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</row>
    <row r="61" spans="1:49" ht="15.75" x14ac:dyDescent="0.25">
      <c r="A61" s="9"/>
      <c r="B61" s="9"/>
      <c r="C61" s="9"/>
      <c r="D61" s="19"/>
      <c r="E61" s="19"/>
      <c r="F61" s="19"/>
      <c r="G61" s="19"/>
      <c r="H61" s="19"/>
      <c r="I61" s="19"/>
      <c r="J61" s="19"/>
      <c r="K61" s="19"/>
      <c r="L61" s="1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</row>
    <row r="62" spans="1:49" ht="15.75" x14ac:dyDescent="0.25">
      <c r="A62" s="9"/>
      <c r="B62" s="9"/>
      <c r="C62" s="9"/>
      <c r="D62" s="19"/>
      <c r="E62" s="19"/>
      <c r="F62" s="19"/>
      <c r="G62" s="19"/>
      <c r="H62" s="19"/>
      <c r="I62" s="19"/>
      <c r="J62" s="19"/>
      <c r="K62" s="19"/>
      <c r="L62" s="1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</row>
    <row r="63" spans="1:49" ht="15.75" x14ac:dyDescent="0.25">
      <c r="A63" s="9"/>
      <c r="B63" s="9"/>
      <c r="C63" s="9"/>
      <c r="D63" s="19"/>
      <c r="E63" s="19"/>
      <c r="F63" s="19"/>
      <c r="G63" s="19"/>
      <c r="H63" s="19"/>
      <c r="I63" s="19"/>
      <c r="J63" s="19"/>
      <c r="K63" s="19"/>
      <c r="L63" s="1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</row>
    <row r="64" spans="1:49" ht="15.75" x14ac:dyDescent="0.25">
      <c r="A64" s="9"/>
      <c r="B64" s="9"/>
      <c r="C64" s="9"/>
      <c r="D64" s="19"/>
      <c r="E64" s="19"/>
      <c r="F64" s="19"/>
      <c r="G64" s="19"/>
      <c r="H64" s="19"/>
      <c r="I64" s="19"/>
      <c r="J64" s="19"/>
      <c r="K64" s="19"/>
      <c r="L64" s="1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</row>
    <row r="65" spans="1:49" ht="15.75" x14ac:dyDescent="0.25">
      <c r="A65" s="9"/>
      <c r="B65" s="9"/>
      <c r="C65" s="9"/>
      <c r="D65" s="19"/>
      <c r="E65" s="19"/>
      <c r="F65" s="19"/>
      <c r="G65" s="19"/>
      <c r="H65" s="19"/>
      <c r="I65" s="19"/>
      <c r="J65" s="19"/>
      <c r="K65" s="19"/>
      <c r="L65" s="1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</row>
    <row r="66" spans="1:49" ht="15.75" x14ac:dyDescent="0.25">
      <c r="A66" s="9"/>
      <c r="B66" s="9"/>
      <c r="C66" s="9"/>
      <c r="D66" s="19"/>
      <c r="E66" s="19"/>
      <c r="F66" s="19"/>
      <c r="G66" s="19"/>
      <c r="H66" s="19"/>
      <c r="I66" s="19"/>
      <c r="J66" s="19"/>
      <c r="K66" s="19"/>
      <c r="L66" s="1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</row>
    <row r="67" spans="1:49" ht="15.75" x14ac:dyDescent="0.25">
      <c r="A67" s="9"/>
      <c r="B67" s="9"/>
      <c r="C67" s="9"/>
      <c r="D67" s="19"/>
      <c r="E67" s="19"/>
      <c r="F67" s="19"/>
      <c r="G67" s="19"/>
      <c r="H67" s="19"/>
      <c r="I67" s="19"/>
      <c r="J67" s="19"/>
      <c r="K67" s="19"/>
      <c r="L67" s="1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</row>
    <row r="68" spans="1:49" ht="15.75" x14ac:dyDescent="0.25">
      <c r="A68" s="9"/>
      <c r="B68" s="9"/>
      <c r="C68" s="9"/>
      <c r="D68" s="19"/>
      <c r="E68" s="19"/>
      <c r="F68" s="19"/>
      <c r="G68" s="19"/>
      <c r="H68" s="19"/>
      <c r="I68" s="19"/>
      <c r="J68" s="19"/>
      <c r="K68" s="19"/>
      <c r="L68" s="1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</row>
    <row r="69" spans="1:49" ht="15.75" x14ac:dyDescent="0.25">
      <c r="A69" s="9"/>
      <c r="B69" s="9"/>
      <c r="C69" s="9"/>
      <c r="D69" s="19"/>
      <c r="E69" s="19"/>
      <c r="F69" s="19"/>
      <c r="G69" s="19"/>
      <c r="H69" s="19"/>
      <c r="I69" s="19"/>
      <c r="J69" s="19"/>
      <c r="K69" s="19"/>
      <c r="L69" s="1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</row>
    <row r="70" spans="1:49" ht="15.75" x14ac:dyDescent="0.25">
      <c r="A70" s="9"/>
      <c r="B70" s="9"/>
      <c r="C70" s="9"/>
      <c r="D70" s="19"/>
      <c r="E70" s="19"/>
      <c r="F70" s="19"/>
      <c r="G70" s="19"/>
      <c r="H70" s="19"/>
      <c r="I70" s="19"/>
      <c r="J70" s="19"/>
      <c r="K70" s="19"/>
      <c r="L70" s="1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</row>
    <row r="71" spans="1:49" ht="15.75" x14ac:dyDescent="0.25">
      <c r="A71" s="9"/>
      <c r="B71" s="9"/>
      <c r="C71" s="9"/>
      <c r="D71" s="19"/>
      <c r="E71" s="19"/>
      <c r="F71" s="19"/>
      <c r="G71" s="19"/>
      <c r="H71" s="19"/>
      <c r="I71" s="19"/>
      <c r="J71" s="19"/>
      <c r="K71" s="19"/>
      <c r="L71" s="1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</row>
    <row r="72" spans="1:49" ht="15.75" x14ac:dyDescent="0.25">
      <c r="A72" s="9"/>
      <c r="B72" s="9"/>
      <c r="C72" s="9"/>
      <c r="D72" s="19"/>
      <c r="E72" s="19"/>
      <c r="F72" s="19"/>
      <c r="G72" s="19"/>
      <c r="H72" s="19"/>
      <c r="I72" s="19"/>
      <c r="J72" s="19"/>
      <c r="K72" s="19"/>
      <c r="L72" s="1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</row>
    <row r="73" spans="1:49" ht="15.75" x14ac:dyDescent="0.25">
      <c r="A73" s="9"/>
      <c r="B73" s="9"/>
      <c r="C73" s="9"/>
      <c r="D73" s="19"/>
      <c r="E73" s="19"/>
      <c r="F73" s="19"/>
      <c r="G73" s="19"/>
      <c r="H73" s="19"/>
      <c r="I73" s="19"/>
      <c r="J73" s="19"/>
      <c r="K73" s="19"/>
      <c r="L73" s="1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</row>
    <row r="74" spans="1:49" ht="15.75" x14ac:dyDescent="0.25">
      <c r="A74" s="9"/>
      <c r="B74" s="9"/>
      <c r="C74" s="9"/>
      <c r="D74" s="19"/>
      <c r="E74" s="19"/>
      <c r="F74" s="19"/>
      <c r="G74" s="19"/>
      <c r="H74" s="19"/>
      <c r="I74" s="19"/>
      <c r="J74" s="19"/>
      <c r="K74" s="19"/>
      <c r="L74" s="1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</row>
    <row r="75" spans="1:49" ht="15.75" x14ac:dyDescent="0.25">
      <c r="A75" s="9"/>
      <c r="B75" s="9"/>
      <c r="C75" s="9"/>
      <c r="D75" s="19"/>
      <c r="E75" s="19"/>
      <c r="F75" s="19"/>
      <c r="G75" s="19"/>
      <c r="H75" s="19"/>
      <c r="I75" s="19"/>
      <c r="J75" s="19"/>
      <c r="K75" s="19"/>
      <c r="L75" s="1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</row>
    <row r="76" spans="1:49" ht="15.75" x14ac:dyDescent="0.25">
      <c r="A76" s="9"/>
      <c r="B76" s="9"/>
      <c r="C76" s="9"/>
      <c r="D76" s="19"/>
      <c r="E76" s="19"/>
      <c r="F76" s="19"/>
      <c r="G76" s="19"/>
      <c r="H76" s="19"/>
      <c r="I76" s="19"/>
      <c r="J76" s="19"/>
      <c r="K76" s="19"/>
      <c r="L76" s="1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</row>
    <row r="77" spans="1:49" ht="15.75" x14ac:dyDescent="0.25">
      <c r="A77" s="9"/>
      <c r="B77" s="9"/>
      <c r="C77" s="9"/>
      <c r="D77" s="19"/>
      <c r="E77" s="19"/>
      <c r="F77" s="19"/>
      <c r="G77" s="19"/>
      <c r="H77" s="19"/>
      <c r="I77" s="19"/>
      <c r="J77" s="19"/>
      <c r="K77" s="19"/>
      <c r="L77" s="1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</row>
    <row r="78" spans="1:49" ht="15.75" x14ac:dyDescent="0.25">
      <c r="A78" s="9"/>
      <c r="B78" s="9"/>
      <c r="C78" s="9"/>
      <c r="D78" s="19"/>
      <c r="E78" s="19"/>
      <c r="F78" s="19"/>
      <c r="G78" s="19"/>
      <c r="H78" s="19"/>
      <c r="I78" s="19"/>
      <c r="J78" s="19"/>
      <c r="K78" s="19"/>
      <c r="L78" s="1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</row>
    <row r="79" spans="1:49" ht="15.75" x14ac:dyDescent="0.25">
      <c r="A79" s="9"/>
      <c r="B79" s="9"/>
      <c r="C79" s="9"/>
      <c r="D79" s="19"/>
      <c r="E79" s="19"/>
      <c r="F79" s="19"/>
      <c r="G79" s="19"/>
      <c r="H79" s="19"/>
      <c r="I79" s="19"/>
      <c r="J79" s="19"/>
      <c r="K79" s="19"/>
      <c r="L79" s="1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</row>
    <row r="80" spans="1:49" ht="15.75" x14ac:dyDescent="0.25">
      <c r="A80" s="9"/>
      <c r="B80" s="9"/>
      <c r="C80" s="9"/>
      <c r="D80" s="19"/>
      <c r="E80" s="19"/>
      <c r="F80" s="19"/>
      <c r="G80" s="19"/>
      <c r="H80" s="19"/>
      <c r="I80" s="19"/>
      <c r="J80" s="19"/>
      <c r="K80" s="19"/>
      <c r="L80" s="1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</row>
    <row r="81" spans="1:49" ht="15.75" x14ac:dyDescent="0.25">
      <c r="A81" s="9"/>
      <c r="B81" s="9"/>
      <c r="C81" s="9"/>
      <c r="D81" s="19"/>
      <c r="E81" s="19"/>
      <c r="F81" s="19"/>
      <c r="G81" s="19"/>
      <c r="H81" s="19"/>
      <c r="I81" s="19"/>
      <c r="J81" s="19"/>
      <c r="K81" s="19"/>
      <c r="L81" s="1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</row>
    <row r="82" spans="1:49" ht="15.75" x14ac:dyDescent="0.25">
      <c r="A82" s="9"/>
      <c r="B82" s="9"/>
      <c r="C82" s="9"/>
      <c r="D82" s="19"/>
      <c r="E82" s="19"/>
      <c r="F82" s="19"/>
      <c r="G82" s="19"/>
      <c r="H82" s="19"/>
      <c r="I82" s="19"/>
      <c r="J82" s="19"/>
      <c r="K82" s="19"/>
      <c r="L82" s="1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</row>
    <row r="83" spans="1:49" ht="15.75" x14ac:dyDescent="0.25">
      <c r="A83" s="9"/>
      <c r="B83" s="9"/>
      <c r="C83" s="9"/>
      <c r="D83" s="19"/>
      <c r="E83" s="19"/>
      <c r="F83" s="19"/>
      <c r="G83" s="19"/>
      <c r="H83" s="19"/>
      <c r="I83" s="19"/>
      <c r="J83" s="19"/>
      <c r="K83" s="19"/>
      <c r="L83" s="1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</row>
    <row r="84" spans="1:49" ht="15.75" x14ac:dyDescent="0.25">
      <c r="A84" s="9"/>
      <c r="B84" s="9"/>
      <c r="C84" s="9"/>
      <c r="D84" s="19"/>
      <c r="E84" s="19"/>
      <c r="F84" s="19"/>
      <c r="G84" s="19"/>
      <c r="H84" s="19"/>
      <c r="I84" s="19"/>
      <c r="J84" s="19"/>
      <c r="K84" s="19"/>
      <c r="L84" s="1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</row>
    <row r="85" spans="1:49" ht="15.75" x14ac:dyDescent="0.25">
      <c r="A85" s="9"/>
      <c r="B85" s="9"/>
      <c r="C85" s="9"/>
      <c r="D85" s="19"/>
      <c r="E85" s="19"/>
      <c r="F85" s="19"/>
      <c r="G85" s="19"/>
      <c r="H85" s="19"/>
      <c r="I85" s="19"/>
      <c r="J85" s="19"/>
      <c r="K85" s="19"/>
      <c r="L85" s="1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</row>
    <row r="86" spans="1:49" ht="15.75" x14ac:dyDescent="0.25">
      <c r="A86" s="9"/>
      <c r="B86" s="9"/>
      <c r="C86" s="9"/>
      <c r="D86" s="19"/>
      <c r="E86" s="19"/>
      <c r="F86" s="19"/>
      <c r="G86" s="19"/>
      <c r="H86" s="19"/>
      <c r="I86" s="19"/>
      <c r="J86" s="19"/>
      <c r="K86" s="19"/>
      <c r="L86" s="1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</row>
    <row r="87" spans="1:49" ht="15.75" x14ac:dyDescent="0.25">
      <c r="A87" s="9"/>
      <c r="B87" s="9"/>
      <c r="C87" s="9"/>
      <c r="D87" s="19"/>
      <c r="E87" s="19"/>
      <c r="F87" s="19"/>
      <c r="G87" s="19"/>
      <c r="H87" s="19"/>
      <c r="I87" s="19"/>
      <c r="J87" s="19"/>
      <c r="K87" s="19"/>
      <c r="L87" s="1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</row>
    <row r="88" spans="1:49" ht="15.75" x14ac:dyDescent="0.25">
      <c r="A88" s="9"/>
      <c r="B88" s="9"/>
      <c r="C88" s="9"/>
      <c r="D88" s="19"/>
      <c r="E88" s="19"/>
      <c r="F88" s="19"/>
      <c r="G88" s="19"/>
      <c r="H88" s="19"/>
      <c r="I88" s="19"/>
      <c r="J88" s="19"/>
      <c r="K88" s="19"/>
      <c r="L88" s="1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</row>
    <row r="89" spans="1:49" ht="15.75" x14ac:dyDescent="0.25">
      <c r="A89" s="9"/>
      <c r="B89" s="9"/>
      <c r="C89" s="9"/>
      <c r="D89" s="19"/>
      <c r="E89" s="19"/>
      <c r="F89" s="19"/>
      <c r="G89" s="19"/>
      <c r="H89" s="19"/>
      <c r="I89" s="19"/>
      <c r="J89" s="19"/>
      <c r="K89" s="19"/>
      <c r="L89" s="1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</row>
    <row r="90" spans="1:49" ht="15.75" x14ac:dyDescent="0.25">
      <c r="A90" s="9"/>
      <c r="B90" s="9"/>
      <c r="C90" s="9"/>
      <c r="D90" s="19"/>
      <c r="E90" s="19"/>
      <c r="F90" s="19"/>
      <c r="G90" s="19"/>
      <c r="H90" s="19"/>
      <c r="I90" s="19"/>
      <c r="J90" s="19"/>
      <c r="K90" s="19"/>
      <c r="L90" s="1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</row>
    <row r="91" spans="1:49" ht="15.75" x14ac:dyDescent="0.25">
      <c r="A91" s="9"/>
      <c r="B91" s="9"/>
      <c r="C91" s="9"/>
      <c r="D91" s="19"/>
      <c r="E91" s="19"/>
      <c r="F91" s="19"/>
      <c r="G91" s="19"/>
      <c r="H91" s="19"/>
      <c r="I91" s="19"/>
      <c r="J91" s="19"/>
      <c r="K91" s="19"/>
      <c r="L91" s="1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</row>
    <row r="92" spans="1:49" ht="15.75" x14ac:dyDescent="0.25">
      <c r="A92" s="9"/>
      <c r="B92" s="9"/>
      <c r="C92" s="9"/>
      <c r="D92" s="19"/>
      <c r="E92" s="19"/>
      <c r="F92" s="19"/>
      <c r="G92" s="19"/>
      <c r="H92" s="19"/>
      <c r="I92" s="19"/>
      <c r="J92" s="19"/>
      <c r="K92" s="19"/>
      <c r="L92" s="1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</row>
    <row r="93" spans="1:49" ht="15.75" x14ac:dyDescent="0.25">
      <c r="A93" s="9"/>
      <c r="B93" s="9"/>
      <c r="C93" s="9"/>
      <c r="D93" s="19"/>
      <c r="E93" s="19"/>
      <c r="F93" s="19"/>
      <c r="G93" s="19"/>
      <c r="H93" s="19"/>
      <c r="I93" s="19"/>
      <c r="J93" s="19"/>
      <c r="K93" s="19"/>
      <c r="L93" s="1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</row>
    <row r="94" spans="1:49" ht="15.75" x14ac:dyDescent="0.25">
      <c r="A94" s="9"/>
      <c r="B94" s="9"/>
      <c r="C94" s="9"/>
      <c r="D94" s="19"/>
      <c r="E94" s="19"/>
      <c r="F94" s="19"/>
      <c r="G94" s="19"/>
      <c r="H94" s="19"/>
      <c r="I94" s="19"/>
      <c r="J94" s="19"/>
      <c r="K94" s="19"/>
      <c r="L94" s="1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</row>
    <row r="95" spans="1:49" ht="15.75" x14ac:dyDescent="0.25">
      <c r="A95" s="9"/>
      <c r="B95" s="9"/>
      <c r="C95" s="9"/>
      <c r="D95" s="19"/>
      <c r="E95" s="19"/>
      <c r="F95" s="19"/>
      <c r="G95" s="19"/>
      <c r="H95" s="19"/>
      <c r="I95" s="19"/>
      <c r="J95" s="19"/>
      <c r="K95" s="19"/>
      <c r="L95" s="1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</row>
    <row r="96" spans="1:49" ht="15.75" x14ac:dyDescent="0.25">
      <c r="A96" s="9"/>
      <c r="B96" s="9"/>
      <c r="C96" s="9"/>
      <c r="D96" s="19"/>
      <c r="E96" s="19"/>
      <c r="F96" s="19"/>
      <c r="G96" s="19"/>
      <c r="H96" s="19"/>
      <c r="I96" s="19"/>
      <c r="J96" s="19"/>
      <c r="K96" s="19"/>
      <c r="L96" s="1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</row>
    <row r="97" spans="1:49" ht="15.75" x14ac:dyDescent="0.25">
      <c r="A97" s="9"/>
      <c r="B97" s="9"/>
      <c r="C97" s="9"/>
      <c r="D97" s="19"/>
      <c r="E97" s="19"/>
      <c r="F97" s="19"/>
      <c r="G97" s="19"/>
      <c r="H97" s="19"/>
      <c r="I97" s="19"/>
      <c r="J97" s="19"/>
      <c r="K97" s="19"/>
      <c r="L97" s="1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</row>
    <row r="98" spans="1:49" ht="15.75" x14ac:dyDescent="0.25">
      <c r="A98" s="9"/>
      <c r="B98" s="9"/>
      <c r="C98" s="9"/>
      <c r="D98" s="19"/>
      <c r="E98" s="19"/>
      <c r="F98" s="19"/>
      <c r="G98" s="19"/>
      <c r="H98" s="19"/>
      <c r="I98" s="19"/>
      <c r="J98" s="19"/>
      <c r="K98" s="19"/>
      <c r="L98" s="1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</row>
    <row r="99" spans="1:49" ht="15.75" x14ac:dyDescent="0.25">
      <c r="A99" s="9"/>
      <c r="B99" s="9"/>
      <c r="C99" s="9"/>
      <c r="D99" s="19"/>
      <c r="E99" s="19"/>
      <c r="F99" s="19"/>
      <c r="G99" s="19"/>
      <c r="H99" s="19"/>
      <c r="I99" s="19"/>
      <c r="J99" s="19"/>
      <c r="K99" s="19"/>
      <c r="L99" s="1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</row>
    <row r="100" spans="1:49" ht="15.75" x14ac:dyDescent="0.25">
      <c r="A100" s="9"/>
      <c r="B100" s="9"/>
      <c r="C100" s="9"/>
      <c r="D100" s="19"/>
      <c r="E100" s="19"/>
      <c r="F100" s="19"/>
      <c r="G100" s="19"/>
      <c r="H100" s="19"/>
      <c r="I100" s="19"/>
      <c r="J100" s="19"/>
      <c r="K100" s="19"/>
      <c r="L100" s="1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</row>
    <row r="101" spans="1:49" ht="15.75" x14ac:dyDescent="0.25">
      <c r="A101" s="9"/>
      <c r="B101" s="9"/>
      <c r="C101" s="9"/>
      <c r="D101" s="19"/>
      <c r="E101" s="19"/>
      <c r="F101" s="19"/>
      <c r="G101" s="19"/>
      <c r="H101" s="19"/>
      <c r="I101" s="19"/>
      <c r="J101" s="19"/>
      <c r="K101" s="19"/>
      <c r="L101" s="1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</row>
    <row r="102" spans="1:49" ht="15.75" x14ac:dyDescent="0.25">
      <c r="A102" s="9"/>
      <c r="B102" s="9"/>
      <c r="C102" s="9"/>
      <c r="D102" s="19"/>
      <c r="E102" s="19"/>
      <c r="F102" s="19"/>
      <c r="G102" s="19"/>
      <c r="H102" s="19"/>
      <c r="I102" s="19"/>
      <c r="J102" s="19"/>
      <c r="K102" s="19"/>
      <c r="L102" s="1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</row>
    <row r="103" spans="1:49" ht="15.75" x14ac:dyDescent="0.25">
      <c r="A103" s="9"/>
      <c r="B103" s="9"/>
      <c r="C103" s="9"/>
      <c r="D103" s="19"/>
      <c r="E103" s="19"/>
      <c r="F103" s="19"/>
      <c r="G103" s="19"/>
      <c r="H103" s="19"/>
      <c r="I103" s="19"/>
      <c r="J103" s="19"/>
      <c r="K103" s="19"/>
      <c r="L103" s="1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</row>
    <row r="104" spans="1:49" ht="15.75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</row>
    <row r="105" spans="1:49" ht="15.75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</row>
    <row r="106" spans="1:49" ht="15.75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</row>
    <row r="107" spans="1:49" ht="15.75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</row>
  </sheetData>
  <mergeCells count="1">
    <mergeCell ref="A1:M1"/>
  </mergeCells>
  <pageMargins left="0.55118110236220474" right="0.15748031496062992" top="0.78740157480314965" bottom="0.39370078740157483" header="0" footer="0"/>
  <pageSetup paperSize="9" scale="86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6"/>
  <sheetViews>
    <sheetView topLeftCell="A34" workbookViewId="0">
      <selection activeCell="E54" sqref="E54"/>
    </sheetView>
  </sheetViews>
  <sheetFormatPr defaultColWidth="8.875" defaultRowHeight="12.75" x14ac:dyDescent="0.2"/>
  <cols>
    <col min="1" max="1" width="4.625" customWidth="1"/>
    <col min="2" max="2" width="11.125" customWidth="1"/>
    <col min="3" max="3" width="13.875" customWidth="1"/>
    <col min="4" max="4" width="4.625" customWidth="1"/>
    <col min="5" max="5" width="12.125" customWidth="1"/>
    <col min="6" max="11" width="5.125" customWidth="1"/>
    <col min="12" max="12" width="5.625" style="27" customWidth="1"/>
    <col min="13" max="13" width="2.625" customWidth="1"/>
    <col min="14" max="14" width="2.625" style="20" customWidth="1"/>
  </cols>
  <sheetData>
    <row r="1" spans="1:49" ht="20.25" x14ac:dyDescent="0.3">
      <c r="A1" s="50" t="s">
        <v>23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22"/>
      <c r="N1" s="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 ht="15.75" x14ac:dyDescent="0.25">
      <c r="A2" s="1"/>
      <c r="B2" s="1"/>
      <c r="C2" s="1"/>
      <c r="D2" s="1"/>
      <c r="E2" s="1"/>
      <c r="F2" s="1"/>
      <c r="G2" s="1"/>
      <c r="H2" s="2" t="s">
        <v>0</v>
      </c>
      <c r="I2" s="1"/>
      <c r="L2" s="5"/>
      <c r="M2" s="1"/>
      <c r="N2" s="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49" ht="18.75" x14ac:dyDescent="0.3">
      <c r="A3" s="1"/>
      <c r="B3" s="11" t="s">
        <v>11</v>
      </c>
      <c r="C3" s="1"/>
      <c r="D3" s="1"/>
      <c r="E3" s="1"/>
      <c r="F3" s="1"/>
      <c r="G3" s="1"/>
      <c r="H3" s="1"/>
      <c r="I3" s="1"/>
      <c r="J3" s="1"/>
      <c r="K3" s="1"/>
      <c r="L3" s="5"/>
      <c r="M3" s="1"/>
      <c r="N3" s="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49" ht="15.75" x14ac:dyDescent="0.25">
      <c r="A4" s="1"/>
      <c r="B4" s="2" t="s">
        <v>8</v>
      </c>
      <c r="C4" s="1"/>
      <c r="D4" s="34" t="s">
        <v>249</v>
      </c>
      <c r="E4" s="34" t="s">
        <v>250</v>
      </c>
      <c r="F4" s="35">
        <v>598.20000000000005</v>
      </c>
      <c r="G4" s="34"/>
      <c r="H4" s="34" t="s">
        <v>251</v>
      </c>
      <c r="I4" s="34"/>
      <c r="J4" s="1"/>
      <c r="K4" s="1"/>
      <c r="L4" s="5"/>
      <c r="M4" s="1"/>
      <c r="N4" s="4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49" ht="15.75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5"/>
      <c r="M5" s="37" t="s">
        <v>70</v>
      </c>
      <c r="N5" s="4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15.75" x14ac:dyDescent="0.25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47" t="s">
        <v>7</v>
      </c>
      <c r="G6" s="48"/>
      <c r="H6" s="48"/>
      <c r="I6" s="48"/>
      <c r="J6" s="48"/>
      <c r="K6" s="48"/>
      <c r="L6" s="26" t="s">
        <v>12</v>
      </c>
      <c r="M6" s="38" t="s">
        <v>71</v>
      </c>
      <c r="N6" s="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ht="15.75" x14ac:dyDescent="0.25">
      <c r="A7" s="28" t="s">
        <v>69</v>
      </c>
      <c r="B7" s="1" t="s">
        <v>72</v>
      </c>
      <c r="C7" s="42" t="s">
        <v>73</v>
      </c>
      <c r="D7" s="42">
        <v>1999</v>
      </c>
      <c r="E7" s="42" t="s">
        <v>27</v>
      </c>
      <c r="F7" s="23">
        <v>99.1</v>
      </c>
      <c r="G7" s="23">
        <v>94.6</v>
      </c>
      <c r="H7" s="23">
        <v>98.6</v>
      </c>
      <c r="I7" s="23">
        <v>98.9</v>
      </c>
      <c r="J7" s="23">
        <v>99.2</v>
      </c>
      <c r="K7" s="23">
        <v>101.2</v>
      </c>
      <c r="L7" s="24">
        <v>591.6</v>
      </c>
      <c r="M7" s="39">
        <v>15</v>
      </c>
      <c r="N7" s="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ht="15.75" x14ac:dyDescent="0.25">
      <c r="A8" s="28" t="s">
        <v>69</v>
      </c>
      <c r="B8" s="1" t="s">
        <v>74</v>
      </c>
      <c r="C8" s="42" t="s">
        <v>75</v>
      </c>
      <c r="D8" s="42">
        <v>2001</v>
      </c>
      <c r="E8" s="42" t="s">
        <v>27</v>
      </c>
      <c r="F8" s="23">
        <v>96</v>
      </c>
      <c r="G8" s="23">
        <v>99.4</v>
      </c>
      <c r="H8" s="23">
        <v>97.4</v>
      </c>
      <c r="I8" s="23">
        <v>100.7</v>
      </c>
      <c r="J8" s="23">
        <v>101</v>
      </c>
      <c r="K8" s="23">
        <v>96.8</v>
      </c>
      <c r="L8" s="24">
        <v>591.29999999999995</v>
      </c>
      <c r="M8" s="39">
        <v>19</v>
      </c>
      <c r="N8" s="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ht="15.75" x14ac:dyDescent="0.25">
      <c r="A9" s="28" t="s">
        <v>69</v>
      </c>
      <c r="B9" s="1" t="s">
        <v>76</v>
      </c>
      <c r="C9" s="42" t="s">
        <v>77</v>
      </c>
      <c r="D9" s="42">
        <v>1998</v>
      </c>
      <c r="E9" s="42" t="s">
        <v>27</v>
      </c>
      <c r="F9" s="23">
        <v>96.8</v>
      </c>
      <c r="G9" s="23">
        <v>95.2</v>
      </c>
      <c r="H9" s="23">
        <v>97.7</v>
      </c>
      <c r="I9" s="23">
        <v>100.2</v>
      </c>
      <c r="J9" s="23">
        <v>94.2</v>
      </c>
      <c r="K9" s="23">
        <v>101.6</v>
      </c>
      <c r="L9" s="24">
        <v>585.70000000000005</v>
      </c>
      <c r="M9" s="39">
        <v>16</v>
      </c>
      <c r="N9" s="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ht="15.75" x14ac:dyDescent="0.25">
      <c r="A10" s="28" t="s">
        <v>69</v>
      </c>
      <c r="B10" s="1" t="s">
        <v>78</v>
      </c>
      <c r="C10" s="42" t="s">
        <v>79</v>
      </c>
      <c r="D10" s="42">
        <v>1999</v>
      </c>
      <c r="E10" s="42" t="s">
        <v>34</v>
      </c>
      <c r="F10" s="23">
        <v>97.1</v>
      </c>
      <c r="G10" s="23">
        <v>99.9</v>
      </c>
      <c r="H10" s="23">
        <v>94.4</v>
      </c>
      <c r="I10" s="23">
        <v>97.6</v>
      </c>
      <c r="J10" s="23">
        <v>100.4</v>
      </c>
      <c r="K10" s="23">
        <v>94.7</v>
      </c>
      <c r="L10" s="24">
        <v>584.1</v>
      </c>
      <c r="M10" s="39">
        <v>16</v>
      </c>
      <c r="N10" s="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ht="15.75" x14ac:dyDescent="0.25">
      <c r="A11" s="28" t="s">
        <v>69</v>
      </c>
      <c r="B11" s="1" t="s">
        <v>80</v>
      </c>
      <c r="C11" s="42" t="s">
        <v>81</v>
      </c>
      <c r="D11" s="42">
        <v>2000</v>
      </c>
      <c r="E11" s="42" t="s">
        <v>27</v>
      </c>
      <c r="F11" s="23">
        <v>94.8</v>
      </c>
      <c r="G11" s="23">
        <v>96.1</v>
      </c>
      <c r="H11" s="23">
        <v>99.3</v>
      </c>
      <c r="I11" s="23">
        <v>97</v>
      </c>
      <c r="J11" s="23">
        <v>94.8</v>
      </c>
      <c r="K11" s="23">
        <v>99.6</v>
      </c>
      <c r="L11" s="24">
        <v>581.6</v>
      </c>
      <c r="M11" s="39">
        <v>14</v>
      </c>
      <c r="N11" s="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ht="15.75" x14ac:dyDescent="0.25">
      <c r="A12" s="28" t="s">
        <v>69</v>
      </c>
      <c r="B12" s="1" t="s">
        <v>82</v>
      </c>
      <c r="C12" s="42" t="s">
        <v>83</v>
      </c>
      <c r="D12" s="42">
        <v>2000</v>
      </c>
      <c r="E12" s="42" t="s">
        <v>46</v>
      </c>
      <c r="F12" s="23">
        <v>99.2</v>
      </c>
      <c r="G12" s="23">
        <v>98.3</v>
      </c>
      <c r="H12" s="23">
        <v>96.4</v>
      </c>
      <c r="I12" s="23">
        <v>95.7</v>
      </c>
      <c r="J12" s="23">
        <v>97.7</v>
      </c>
      <c r="K12" s="23">
        <v>93.7</v>
      </c>
      <c r="L12" s="24">
        <v>581</v>
      </c>
      <c r="M12" s="39">
        <v>17</v>
      </c>
      <c r="N12" s="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</row>
    <row r="13" spans="1:49" ht="15.75" x14ac:dyDescent="0.25">
      <c r="A13" s="28" t="s">
        <v>69</v>
      </c>
      <c r="B13" s="1" t="s">
        <v>84</v>
      </c>
      <c r="C13" s="42" t="s">
        <v>85</v>
      </c>
      <c r="D13" s="42">
        <v>2000</v>
      </c>
      <c r="E13" s="42" t="s">
        <v>86</v>
      </c>
      <c r="F13" s="23">
        <v>94.8</v>
      </c>
      <c r="G13" s="23">
        <v>95.9</v>
      </c>
      <c r="H13" s="23">
        <v>97.9</v>
      </c>
      <c r="I13" s="23">
        <v>97.1</v>
      </c>
      <c r="J13" s="23">
        <v>97.6</v>
      </c>
      <c r="K13" s="23">
        <v>95.3</v>
      </c>
      <c r="L13" s="24">
        <v>578.6</v>
      </c>
      <c r="M13" s="39">
        <v>11</v>
      </c>
      <c r="N13" s="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49" ht="15.75" x14ac:dyDescent="0.25">
      <c r="A14" s="28" t="s">
        <v>69</v>
      </c>
      <c r="B14" s="1" t="s">
        <v>87</v>
      </c>
      <c r="C14" s="42" t="s">
        <v>88</v>
      </c>
      <c r="D14" s="42">
        <v>1998</v>
      </c>
      <c r="E14" s="42" t="s">
        <v>34</v>
      </c>
      <c r="F14" s="23">
        <v>93.5</v>
      </c>
      <c r="G14" s="23">
        <v>92.9</v>
      </c>
      <c r="H14" s="23">
        <v>95.6</v>
      </c>
      <c r="I14" s="23">
        <v>98.9</v>
      </c>
      <c r="J14" s="23">
        <v>97.3</v>
      </c>
      <c r="K14" s="23">
        <v>97.7</v>
      </c>
      <c r="L14" s="24">
        <v>575.9</v>
      </c>
      <c r="M14" s="39">
        <v>14</v>
      </c>
      <c r="N14" s="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49" ht="15.75" x14ac:dyDescent="0.25">
      <c r="A15" s="4">
        <v>9</v>
      </c>
      <c r="B15" s="1" t="s">
        <v>89</v>
      </c>
      <c r="C15" s="42" t="s">
        <v>90</v>
      </c>
      <c r="D15" s="42">
        <v>1997</v>
      </c>
      <c r="E15" s="42" t="s">
        <v>40</v>
      </c>
      <c r="F15" s="23">
        <v>96</v>
      </c>
      <c r="G15" s="23">
        <v>93.6</v>
      </c>
      <c r="H15" s="23">
        <v>89.4</v>
      </c>
      <c r="I15" s="23">
        <v>94.1</v>
      </c>
      <c r="J15" s="23">
        <v>99.7</v>
      </c>
      <c r="K15" s="23">
        <v>98.5</v>
      </c>
      <c r="L15" s="24">
        <v>571.29999999999995</v>
      </c>
      <c r="M15" s="39">
        <v>11</v>
      </c>
      <c r="N15" s="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49" ht="15.75" x14ac:dyDescent="0.25">
      <c r="A16" s="4">
        <v>10</v>
      </c>
      <c r="B16" s="1" t="s">
        <v>91</v>
      </c>
      <c r="C16" s="42" t="s">
        <v>92</v>
      </c>
      <c r="D16" s="42">
        <v>1999</v>
      </c>
      <c r="E16" s="42" t="s">
        <v>86</v>
      </c>
      <c r="F16" s="23">
        <v>94.9</v>
      </c>
      <c r="G16" s="23">
        <v>92</v>
      </c>
      <c r="H16" s="23">
        <v>91.9</v>
      </c>
      <c r="I16" s="23">
        <v>96.8</v>
      </c>
      <c r="J16" s="23">
        <v>97.4</v>
      </c>
      <c r="K16" s="23">
        <v>97.6</v>
      </c>
      <c r="L16" s="24">
        <v>570.6</v>
      </c>
      <c r="M16" s="39">
        <v>10</v>
      </c>
      <c r="N16" s="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49" ht="15.75" x14ac:dyDescent="0.25">
      <c r="A17" s="4">
        <v>11</v>
      </c>
      <c r="B17" s="1" t="s">
        <v>93</v>
      </c>
      <c r="C17" s="42" t="s">
        <v>94</v>
      </c>
      <c r="D17" s="42">
        <v>1999</v>
      </c>
      <c r="E17" s="42" t="s">
        <v>27</v>
      </c>
      <c r="F17" s="23">
        <v>97.6</v>
      </c>
      <c r="G17" s="23">
        <v>93.5</v>
      </c>
      <c r="H17" s="23">
        <v>97</v>
      </c>
      <c r="I17" s="23">
        <v>93.4</v>
      </c>
      <c r="J17" s="23">
        <v>94.7</v>
      </c>
      <c r="K17" s="23">
        <v>93.6</v>
      </c>
      <c r="L17" s="24">
        <v>569.79999999999995</v>
      </c>
      <c r="M17" s="39">
        <v>10</v>
      </c>
      <c r="N17" s="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1:49" ht="15.75" x14ac:dyDescent="0.25">
      <c r="A18" s="4">
        <v>12</v>
      </c>
      <c r="B18" s="1" t="s">
        <v>95</v>
      </c>
      <c r="C18" s="42" t="s">
        <v>96</v>
      </c>
      <c r="D18" s="42">
        <v>2000</v>
      </c>
      <c r="E18" s="42" t="s">
        <v>68</v>
      </c>
      <c r="F18" s="23">
        <v>91.1</v>
      </c>
      <c r="G18" s="23">
        <v>95</v>
      </c>
      <c r="H18" s="23">
        <v>93.1</v>
      </c>
      <c r="I18" s="23">
        <v>97.9</v>
      </c>
      <c r="J18" s="23">
        <v>96.9</v>
      </c>
      <c r="K18" s="23">
        <v>93.7</v>
      </c>
      <c r="L18" s="24">
        <v>567.70000000000005</v>
      </c>
      <c r="M18" s="39">
        <v>10</v>
      </c>
      <c r="N18" s="4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1:49" ht="15.75" x14ac:dyDescent="0.25">
      <c r="A19" s="4">
        <v>13</v>
      </c>
      <c r="B19" s="1" t="s">
        <v>97</v>
      </c>
      <c r="C19" s="42" t="s">
        <v>98</v>
      </c>
      <c r="D19" s="42">
        <v>2002</v>
      </c>
      <c r="E19" s="42" t="s">
        <v>68</v>
      </c>
      <c r="F19" s="23">
        <v>91.8</v>
      </c>
      <c r="G19" s="23">
        <v>94.7</v>
      </c>
      <c r="H19" s="23">
        <v>99.6</v>
      </c>
      <c r="I19" s="23">
        <v>96.8</v>
      </c>
      <c r="J19" s="23">
        <v>86.7</v>
      </c>
      <c r="K19" s="23">
        <v>95.3</v>
      </c>
      <c r="L19" s="24">
        <v>564.9</v>
      </c>
      <c r="M19" s="39">
        <v>10</v>
      </c>
      <c r="N19" s="4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</row>
    <row r="20" spans="1:49" ht="15.75" x14ac:dyDescent="0.25">
      <c r="A20" s="4">
        <v>14</v>
      </c>
      <c r="B20" s="1" t="s">
        <v>99</v>
      </c>
      <c r="C20" s="42" t="s">
        <v>100</v>
      </c>
      <c r="D20" s="42">
        <v>1999</v>
      </c>
      <c r="E20" s="42" t="s">
        <v>86</v>
      </c>
      <c r="F20" s="23">
        <v>92.8</v>
      </c>
      <c r="G20" s="23">
        <v>91.9</v>
      </c>
      <c r="H20" s="23">
        <v>91</v>
      </c>
      <c r="I20" s="23">
        <v>94.9</v>
      </c>
      <c r="J20" s="23">
        <v>96.4</v>
      </c>
      <c r="K20" s="23">
        <v>96.2</v>
      </c>
      <c r="L20" s="24">
        <v>563.20000000000005</v>
      </c>
      <c r="M20" s="39">
        <v>11</v>
      </c>
      <c r="N20" s="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</row>
    <row r="21" spans="1:49" ht="15.75" x14ac:dyDescent="0.25">
      <c r="A21" s="4">
        <v>15</v>
      </c>
      <c r="B21" s="1" t="s">
        <v>101</v>
      </c>
      <c r="C21" s="42" t="s">
        <v>102</v>
      </c>
      <c r="D21" s="42">
        <v>1999</v>
      </c>
      <c r="E21" s="42" t="s">
        <v>34</v>
      </c>
      <c r="F21" s="23">
        <v>88.4</v>
      </c>
      <c r="G21" s="23">
        <v>94.8</v>
      </c>
      <c r="H21" s="23">
        <v>93.7</v>
      </c>
      <c r="I21" s="23">
        <v>93.2</v>
      </c>
      <c r="J21" s="23">
        <v>93.1</v>
      </c>
      <c r="K21" s="23">
        <v>98.1</v>
      </c>
      <c r="L21" s="24">
        <v>561.29999999999995</v>
      </c>
      <c r="M21" s="39">
        <v>10</v>
      </c>
      <c r="N21" s="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</row>
    <row r="22" spans="1:49" ht="15.75" x14ac:dyDescent="0.25">
      <c r="A22" s="4">
        <v>16</v>
      </c>
      <c r="B22" s="1" t="s">
        <v>103</v>
      </c>
      <c r="C22" s="42" t="s">
        <v>104</v>
      </c>
      <c r="D22" s="42">
        <v>2001</v>
      </c>
      <c r="E22" s="42" t="s">
        <v>40</v>
      </c>
      <c r="F22" s="23">
        <v>99.7</v>
      </c>
      <c r="G22" s="23">
        <v>91.8</v>
      </c>
      <c r="H22" s="23">
        <v>91.1</v>
      </c>
      <c r="I22" s="23">
        <v>93.9</v>
      </c>
      <c r="J22" s="23">
        <v>93.4</v>
      </c>
      <c r="K22" s="23">
        <v>90.8</v>
      </c>
      <c r="L22" s="24">
        <v>560.70000000000005</v>
      </c>
      <c r="M22" s="39">
        <v>10</v>
      </c>
      <c r="N22" s="4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</row>
    <row r="23" spans="1:49" ht="15.75" x14ac:dyDescent="0.25">
      <c r="A23" s="4">
        <v>17</v>
      </c>
      <c r="B23" s="1" t="s">
        <v>105</v>
      </c>
      <c r="C23" s="42" t="s">
        <v>106</v>
      </c>
      <c r="D23" s="42">
        <v>2000</v>
      </c>
      <c r="E23" s="42" t="s">
        <v>59</v>
      </c>
      <c r="F23" s="23">
        <v>98</v>
      </c>
      <c r="G23" s="23">
        <v>89.8</v>
      </c>
      <c r="H23" s="23">
        <v>94.4</v>
      </c>
      <c r="I23" s="23">
        <v>93.7</v>
      </c>
      <c r="J23" s="23">
        <v>95.9</v>
      </c>
      <c r="K23" s="23">
        <v>88.3</v>
      </c>
      <c r="L23" s="24">
        <v>560.1</v>
      </c>
      <c r="M23" s="39">
        <v>8</v>
      </c>
      <c r="N23" s="4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</row>
    <row r="24" spans="1:49" ht="15.75" x14ac:dyDescent="0.25">
      <c r="A24" s="4">
        <v>18</v>
      </c>
      <c r="B24" s="1" t="s">
        <v>107</v>
      </c>
      <c r="C24" s="42" t="s">
        <v>108</v>
      </c>
      <c r="D24" s="42">
        <v>2000</v>
      </c>
      <c r="E24" s="42" t="s">
        <v>34</v>
      </c>
      <c r="F24" s="23">
        <v>88.5</v>
      </c>
      <c r="G24" s="23">
        <v>89.8</v>
      </c>
      <c r="H24" s="23">
        <v>88.2</v>
      </c>
      <c r="I24" s="23">
        <v>93.2</v>
      </c>
      <c r="J24" s="23">
        <v>95.2</v>
      </c>
      <c r="K24" s="23">
        <v>95.2</v>
      </c>
      <c r="L24" s="24">
        <v>550.1</v>
      </c>
      <c r="M24" s="39">
        <v>6</v>
      </c>
    </row>
    <row r="25" spans="1:49" ht="15.75" x14ac:dyDescent="0.25">
      <c r="A25" s="4">
        <v>19</v>
      </c>
      <c r="B25" s="1" t="s">
        <v>109</v>
      </c>
      <c r="C25" s="42" t="s">
        <v>110</v>
      </c>
      <c r="D25" s="42">
        <v>2003</v>
      </c>
      <c r="E25" s="42" t="s">
        <v>68</v>
      </c>
      <c r="F25" s="23">
        <v>94.9</v>
      </c>
      <c r="G25" s="23">
        <v>90.6</v>
      </c>
      <c r="H25" s="23">
        <v>94.8</v>
      </c>
      <c r="I25" s="23">
        <v>88.2</v>
      </c>
      <c r="J25" s="23">
        <v>89.7</v>
      </c>
      <c r="K25" s="23">
        <v>89.7</v>
      </c>
      <c r="L25" s="24">
        <v>547.9</v>
      </c>
      <c r="M25" s="39">
        <v>4</v>
      </c>
    </row>
    <row r="26" spans="1:49" ht="15.75" x14ac:dyDescent="0.25">
      <c r="A26" s="4">
        <v>20</v>
      </c>
      <c r="B26" s="1" t="s">
        <v>111</v>
      </c>
      <c r="C26" s="42" t="s">
        <v>112</v>
      </c>
      <c r="D26" s="42">
        <v>1999</v>
      </c>
      <c r="E26" s="42" t="s">
        <v>40</v>
      </c>
      <c r="F26" s="23">
        <v>82.7</v>
      </c>
      <c r="G26" s="23">
        <v>84.8</v>
      </c>
      <c r="H26" s="23">
        <v>92.4</v>
      </c>
      <c r="I26" s="23">
        <v>95.3</v>
      </c>
      <c r="J26" s="23">
        <v>94</v>
      </c>
      <c r="K26" s="23">
        <v>89.1</v>
      </c>
      <c r="L26" s="24">
        <v>538.29999999999995</v>
      </c>
      <c r="M26" s="39">
        <v>4</v>
      </c>
    </row>
    <row r="27" spans="1:49" ht="15.75" x14ac:dyDescent="0.25">
      <c r="A27" s="4">
        <v>21</v>
      </c>
      <c r="B27" s="1" t="s">
        <v>113</v>
      </c>
      <c r="C27" s="42" t="s">
        <v>114</v>
      </c>
      <c r="D27" s="42">
        <v>2001</v>
      </c>
      <c r="E27" s="42" t="s">
        <v>59</v>
      </c>
      <c r="F27" s="23">
        <v>80.8</v>
      </c>
      <c r="G27" s="23">
        <v>87.8</v>
      </c>
      <c r="H27" s="23">
        <v>94.7</v>
      </c>
      <c r="I27" s="23">
        <v>93.6</v>
      </c>
      <c r="J27" s="23">
        <v>88.7</v>
      </c>
      <c r="K27" s="23">
        <v>85.2</v>
      </c>
      <c r="L27" s="24">
        <v>530.79999999999995</v>
      </c>
      <c r="M27" s="39">
        <v>4</v>
      </c>
    </row>
    <row r="28" spans="1:49" ht="15.75" x14ac:dyDescent="0.25">
      <c r="A28" s="4">
        <v>22</v>
      </c>
      <c r="B28" s="1" t="s">
        <v>115</v>
      </c>
      <c r="C28" s="42" t="s">
        <v>116</v>
      </c>
      <c r="D28" s="42">
        <v>2001</v>
      </c>
      <c r="E28" s="42" t="s">
        <v>86</v>
      </c>
      <c r="F28" s="23">
        <v>74</v>
      </c>
      <c r="G28" s="23">
        <v>76.900000000000006</v>
      </c>
      <c r="H28" s="23">
        <v>79.599999999999994</v>
      </c>
      <c r="I28" s="23">
        <v>76.900000000000006</v>
      </c>
      <c r="J28" s="23">
        <v>80.5</v>
      </c>
      <c r="K28" s="23">
        <v>87.1</v>
      </c>
      <c r="L28" s="24">
        <v>475</v>
      </c>
      <c r="M28" s="39">
        <v>4</v>
      </c>
    </row>
    <row r="29" spans="1:49" ht="15.75" x14ac:dyDescent="0.25">
      <c r="A29" s="4">
        <v>23</v>
      </c>
      <c r="B29" s="1" t="s">
        <v>117</v>
      </c>
      <c r="C29" s="42" t="s">
        <v>118</v>
      </c>
      <c r="D29" s="42">
        <v>2003</v>
      </c>
      <c r="E29" s="42" t="s">
        <v>68</v>
      </c>
      <c r="F29" s="23">
        <v>73.2</v>
      </c>
      <c r="G29" s="23">
        <v>84.6</v>
      </c>
      <c r="H29" s="23">
        <v>79.099999999999994</v>
      </c>
      <c r="I29" s="23">
        <v>76.8</v>
      </c>
      <c r="J29" s="23">
        <v>74.3</v>
      </c>
      <c r="K29" s="23">
        <v>69</v>
      </c>
      <c r="L29" s="24">
        <v>457</v>
      </c>
      <c r="M29" s="39">
        <v>3</v>
      </c>
    </row>
    <row r="31" spans="1:49" ht="18.75" x14ac:dyDescent="0.3">
      <c r="A31" s="1"/>
      <c r="B31" s="11" t="s">
        <v>119</v>
      </c>
      <c r="C31" s="1"/>
      <c r="D31" s="1"/>
      <c r="E31" s="1"/>
      <c r="F31" s="1"/>
      <c r="G31" s="1"/>
      <c r="H31" s="1"/>
      <c r="I31" s="1"/>
      <c r="J31" s="1"/>
      <c r="K31" s="1"/>
      <c r="L31" s="5"/>
      <c r="M31" s="1"/>
      <c r="N31" s="4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</row>
    <row r="32" spans="1:49" ht="15.75" x14ac:dyDescent="0.25">
      <c r="A32" s="1"/>
      <c r="B32" s="2" t="s">
        <v>8</v>
      </c>
      <c r="C32" s="1"/>
      <c r="D32" s="1"/>
      <c r="E32" s="1"/>
      <c r="F32" s="1"/>
      <c r="G32" s="1"/>
      <c r="H32" s="1"/>
      <c r="I32" s="1"/>
      <c r="J32" s="1"/>
      <c r="K32" s="1"/>
      <c r="L32" s="5"/>
      <c r="M32" s="37" t="s">
        <v>70</v>
      </c>
      <c r="N32" s="4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:49" ht="15.75" x14ac:dyDescent="0.25">
      <c r="A33" s="3" t="s">
        <v>259</v>
      </c>
      <c r="B33" s="3" t="s">
        <v>3</v>
      </c>
      <c r="C33" s="3" t="s">
        <v>4</v>
      </c>
      <c r="D33" s="3" t="s">
        <v>5</v>
      </c>
      <c r="E33" s="3" t="s">
        <v>6</v>
      </c>
      <c r="F33" s="47" t="s">
        <v>7</v>
      </c>
      <c r="G33" s="48"/>
      <c r="H33" s="48"/>
      <c r="I33" s="48"/>
      <c r="J33" s="48"/>
      <c r="K33" s="48"/>
      <c r="L33" s="26" t="s">
        <v>12</v>
      </c>
      <c r="M33" s="38" t="s">
        <v>71</v>
      </c>
      <c r="N33" s="40" t="s">
        <v>24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4" spans="1:49" ht="15.75" x14ac:dyDescent="0.25">
      <c r="A34" s="25">
        <v>1</v>
      </c>
      <c r="B34" s="1" t="s">
        <v>72</v>
      </c>
      <c r="C34" s="42" t="s">
        <v>73</v>
      </c>
      <c r="D34" s="42">
        <v>1999</v>
      </c>
      <c r="E34" s="42" t="s">
        <v>27</v>
      </c>
      <c r="F34" s="25">
        <v>94</v>
      </c>
      <c r="G34" s="25">
        <v>90</v>
      </c>
      <c r="H34" s="25">
        <v>94</v>
      </c>
      <c r="I34" s="25">
        <v>95</v>
      </c>
      <c r="J34" s="25">
        <v>96</v>
      </c>
      <c r="K34" s="25">
        <v>95</v>
      </c>
      <c r="L34" s="45">
        <v>564</v>
      </c>
      <c r="M34" s="39">
        <v>15</v>
      </c>
      <c r="N34" s="31" t="s">
        <v>15</v>
      </c>
    </row>
    <row r="35" spans="1:49" ht="15.75" x14ac:dyDescent="0.25">
      <c r="A35" s="25">
        <v>2</v>
      </c>
      <c r="B35" s="1" t="s">
        <v>74</v>
      </c>
      <c r="C35" s="42" t="s">
        <v>75</v>
      </c>
      <c r="D35" s="42">
        <v>2001</v>
      </c>
      <c r="E35" s="42" t="s">
        <v>27</v>
      </c>
      <c r="F35" s="25">
        <v>90</v>
      </c>
      <c r="G35" s="25">
        <v>95</v>
      </c>
      <c r="H35" s="25">
        <v>92</v>
      </c>
      <c r="I35" s="25">
        <v>96</v>
      </c>
      <c r="J35" s="25">
        <v>97</v>
      </c>
      <c r="K35" s="25">
        <v>92</v>
      </c>
      <c r="L35" s="45">
        <v>562</v>
      </c>
      <c r="M35" s="39">
        <v>19</v>
      </c>
      <c r="N35" s="31" t="s">
        <v>15</v>
      </c>
    </row>
    <row r="36" spans="1:49" ht="15.75" x14ac:dyDescent="0.25">
      <c r="A36" s="25">
        <v>3</v>
      </c>
      <c r="B36" s="1" t="s">
        <v>76</v>
      </c>
      <c r="C36" s="42" t="s">
        <v>77</v>
      </c>
      <c r="D36" s="42">
        <v>1998</v>
      </c>
      <c r="E36" s="42" t="s">
        <v>27</v>
      </c>
      <c r="F36" s="25">
        <v>93</v>
      </c>
      <c r="G36" s="25">
        <v>91</v>
      </c>
      <c r="H36" s="25">
        <v>93</v>
      </c>
      <c r="I36" s="25">
        <v>95</v>
      </c>
      <c r="J36" s="25">
        <v>90</v>
      </c>
      <c r="K36" s="25">
        <v>96</v>
      </c>
      <c r="L36" s="45">
        <v>558</v>
      </c>
      <c r="M36" s="39">
        <v>16</v>
      </c>
      <c r="N36" s="31" t="s">
        <v>16</v>
      </c>
    </row>
    <row r="37" spans="1:49" ht="15.75" x14ac:dyDescent="0.25">
      <c r="A37" s="25">
        <v>4</v>
      </c>
      <c r="B37" s="1" t="s">
        <v>78</v>
      </c>
      <c r="C37" s="42" t="s">
        <v>79</v>
      </c>
      <c r="D37" s="42">
        <v>1999</v>
      </c>
      <c r="E37" s="42" t="s">
        <v>34</v>
      </c>
      <c r="F37" s="25">
        <v>93</v>
      </c>
      <c r="G37" s="25">
        <v>96</v>
      </c>
      <c r="H37" s="25">
        <v>91</v>
      </c>
      <c r="I37" s="25">
        <v>92</v>
      </c>
      <c r="J37" s="25">
        <v>96</v>
      </c>
      <c r="K37" s="25">
        <v>90</v>
      </c>
      <c r="L37" s="45">
        <v>558</v>
      </c>
      <c r="M37" s="39">
        <v>16</v>
      </c>
      <c r="N37" s="31" t="s">
        <v>16</v>
      </c>
    </row>
    <row r="38" spans="1:49" ht="15.75" x14ac:dyDescent="0.25">
      <c r="A38" s="25">
        <v>5</v>
      </c>
      <c r="B38" s="1" t="s">
        <v>82</v>
      </c>
      <c r="C38" s="42" t="s">
        <v>83</v>
      </c>
      <c r="D38" s="42">
        <v>2000</v>
      </c>
      <c r="E38" s="42" t="s">
        <v>46</v>
      </c>
      <c r="F38" s="25">
        <v>95</v>
      </c>
      <c r="G38" s="25">
        <v>94</v>
      </c>
      <c r="H38" s="25">
        <v>91</v>
      </c>
      <c r="I38" s="25">
        <v>91</v>
      </c>
      <c r="J38" s="25">
        <v>94</v>
      </c>
      <c r="K38" s="25">
        <v>89</v>
      </c>
      <c r="L38" s="45">
        <v>554</v>
      </c>
      <c r="M38" s="39">
        <v>17</v>
      </c>
      <c r="N38" s="31" t="s">
        <v>16</v>
      </c>
    </row>
    <row r="39" spans="1:49" ht="15.75" x14ac:dyDescent="0.25">
      <c r="A39" s="25">
        <v>6</v>
      </c>
      <c r="B39" s="1" t="s">
        <v>84</v>
      </c>
      <c r="C39" s="42" t="s">
        <v>85</v>
      </c>
      <c r="D39" s="42">
        <v>2000</v>
      </c>
      <c r="E39" s="42" t="s">
        <v>86</v>
      </c>
      <c r="F39" s="25">
        <v>90</v>
      </c>
      <c r="G39" s="25">
        <v>90</v>
      </c>
      <c r="H39" s="25">
        <v>94</v>
      </c>
      <c r="I39" s="25">
        <v>94</v>
      </c>
      <c r="J39" s="25">
        <v>94</v>
      </c>
      <c r="K39" s="25">
        <v>91</v>
      </c>
      <c r="L39" s="45">
        <v>553</v>
      </c>
      <c r="M39" s="39">
        <v>11</v>
      </c>
      <c r="N39" s="31" t="s">
        <v>16</v>
      </c>
    </row>
    <row r="40" spans="1:49" ht="15.75" x14ac:dyDescent="0.25">
      <c r="A40" s="25">
        <v>7</v>
      </c>
      <c r="B40" s="1" t="s">
        <v>80</v>
      </c>
      <c r="C40" s="42" t="s">
        <v>81</v>
      </c>
      <c r="D40" s="42">
        <v>2000</v>
      </c>
      <c r="E40" s="42" t="s">
        <v>27</v>
      </c>
      <c r="F40" s="25">
        <v>90</v>
      </c>
      <c r="G40" s="25">
        <v>91</v>
      </c>
      <c r="H40" s="25">
        <v>93</v>
      </c>
      <c r="I40" s="25">
        <v>92</v>
      </c>
      <c r="J40" s="25">
        <v>90</v>
      </c>
      <c r="K40" s="25">
        <v>96</v>
      </c>
      <c r="L40" s="45">
        <v>552</v>
      </c>
      <c r="M40" s="39">
        <v>14</v>
      </c>
      <c r="N40" s="31" t="s">
        <v>16</v>
      </c>
    </row>
    <row r="41" spans="1:49" ht="15.75" x14ac:dyDescent="0.25">
      <c r="A41" s="25">
        <v>8</v>
      </c>
      <c r="B41" s="1" t="s">
        <v>87</v>
      </c>
      <c r="C41" s="42" t="s">
        <v>88</v>
      </c>
      <c r="D41" s="42">
        <v>1998</v>
      </c>
      <c r="E41" s="42" t="s">
        <v>34</v>
      </c>
      <c r="F41" s="25">
        <v>90</v>
      </c>
      <c r="G41" s="25">
        <v>88</v>
      </c>
      <c r="H41" s="25">
        <v>90</v>
      </c>
      <c r="I41" s="25">
        <v>95</v>
      </c>
      <c r="J41" s="25">
        <v>93</v>
      </c>
      <c r="K41" s="25">
        <v>93</v>
      </c>
      <c r="L41" s="45">
        <v>549</v>
      </c>
      <c r="M41" s="39">
        <v>14</v>
      </c>
      <c r="N41" s="31" t="s">
        <v>16</v>
      </c>
    </row>
    <row r="42" spans="1:49" ht="15.75" x14ac:dyDescent="0.25">
      <c r="A42" s="25">
        <v>9</v>
      </c>
      <c r="B42" s="1" t="s">
        <v>91</v>
      </c>
      <c r="C42" s="42" t="s">
        <v>92</v>
      </c>
      <c r="D42" s="42">
        <v>1999</v>
      </c>
      <c r="E42" s="42" t="s">
        <v>86</v>
      </c>
      <c r="F42" s="25">
        <v>90</v>
      </c>
      <c r="G42" s="25">
        <v>88</v>
      </c>
      <c r="H42" s="25">
        <v>88</v>
      </c>
      <c r="I42" s="25">
        <v>93</v>
      </c>
      <c r="J42" s="25">
        <v>93</v>
      </c>
      <c r="K42" s="25">
        <v>93</v>
      </c>
      <c r="L42" s="45">
        <v>545</v>
      </c>
      <c r="M42" s="39">
        <v>10</v>
      </c>
      <c r="N42" s="31" t="s">
        <v>16</v>
      </c>
    </row>
    <row r="43" spans="1:49" ht="15.75" x14ac:dyDescent="0.25">
      <c r="A43" s="25">
        <v>10</v>
      </c>
      <c r="B43" s="1" t="s">
        <v>89</v>
      </c>
      <c r="C43" s="42" t="s">
        <v>90</v>
      </c>
      <c r="D43" s="42">
        <v>1997</v>
      </c>
      <c r="E43" s="42" t="s">
        <v>40</v>
      </c>
      <c r="F43" s="25">
        <v>92</v>
      </c>
      <c r="G43" s="25">
        <v>89</v>
      </c>
      <c r="H43" s="25">
        <v>86</v>
      </c>
      <c r="I43" s="25">
        <v>89</v>
      </c>
      <c r="J43" s="25">
        <v>94</v>
      </c>
      <c r="K43" s="25">
        <v>94</v>
      </c>
      <c r="L43" s="45">
        <v>544</v>
      </c>
      <c r="M43" s="39">
        <v>11</v>
      </c>
      <c r="N43" s="31" t="s">
        <v>16</v>
      </c>
    </row>
    <row r="44" spans="1:49" ht="15.75" x14ac:dyDescent="0.25">
      <c r="A44" s="25">
        <v>11</v>
      </c>
      <c r="B44" s="1" t="s">
        <v>95</v>
      </c>
      <c r="C44" s="42" t="s">
        <v>96</v>
      </c>
      <c r="D44" s="42">
        <v>2000</v>
      </c>
      <c r="E44" s="42" t="s">
        <v>68</v>
      </c>
      <c r="F44" s="25">
        <v>85</v>
      </c>
      <c r="G44" s="25">
        <v>90</v>
      </c>
      <c r="H44" s="25">
        <v>88</v>
      </c>
      <c r="I44" s="25">
        <v>95</v>
      </c>
      <c r="J44" s="25">
        <v>94</v>
      </c>
      <c r="K44" s="25">
        <v>91</v>
      </c>
      <c r="L44" s="45">
        <v>543</v>
      </c>
      <c r="M44" s="39">
        <v>10</v>
      </c>
      <c r="N44" s="31" t="s">
        <v>16</v>
      </c>
    </row>
    <row r="45" spans="1:49" ht="15.75" x14ac:dyDescent="0.25">
      <c r="A45" s="25">
        <v>12</v>
      </c>
      <c r="B45" s="1" t="s">
        <v>93</v>
      </c>
      <c r="C45" s="42" t="s">
        <v>94</v>
      </c>
      <c r="D45" s="42">
        <v>1999</v>
      </c>
      <c r="E45" s="42" t="s">
        <v>27</v>
      </c>
      <c r="F45" s="25">
        <v>92</v>
      </c>
      <c r="G45" s="25">
        <v>89</v>
      </c>
      <c r="H45" s="25">
        <v>92</v>
      </c>
      <c r="I45" s="25">
        <v>88</v>
      </c>
      <c r="J45" s="25">
        <v>92</v>
      </c>
      <c r="K45" s="25">
        <v>88</v>
      </c>
      <c r="L45" s="45">
        <v>541</v>
      </c>
      <c r="M45" s="39">
        <v>10</v>
      </c>
      <c r="N45" s="31" t="s">
        <v>16</v>
      </c>
    </row>
    <row r="46" spans="1:49" ht="15.75" x14ac:dyDescent="0.25">
      <c r="A46" s="25">
        <v>13</v>
      </c>
      <c r="B46" s="1" t="s">
        <v>99</v>
      </c>
      <c r="C46" s="42" t="s">
        <v>100</v>
      </c>
      <c r="D46" s="42">
        <v>1999</v>
      </c>
      <c r="E46" s="42" t="s">
        <v>86</v>
      </c>
      <c r="F46" s="25">
        <v>89</v>
      </c>
      <c r="G46" s="25">
        <v>88</v>
      </c>
      <c r="H46" s="25">
        <v>87</v>
      </c>
      <c r="I46" s="25">
        <v>91</v>
      </c>
      <c r="J46" s="25">
        <v>92</v>
      </c>
      <c r="K46" s="25">
        <v>93</v>
      </c>
      <c r="L46" s="45">
        <v>540</v>
      </c>
      <c r="M46" s="39">
        <v>11</v>
      </c>
      <c r="N46" s="31" t="s">
        <v>16</v>
      </c>
    </row>
    <row r="47" spans="1:49" ht="15.75" x14ac:dyDescent="0.25">
      <c r="A47" s="25">
        <v>14</v>
      </c>
      <c r="B47" s="1" t="s">
        <v>97</v>
      </c>
      <c r="C47" s="42" t="s">
        <v>98</v>
      </c>
      <c r="D47" s="42">
        <v>2002</v>
      </c>
      <c r="E47" s="42" t="s">
        <v>68</v>
      </c>
      <c r="F47" s="25">
        <v>87</v>
      </c>
      <c r="G47" s="25">
        <v>92</v>
      </c>
      <c r="H47" s="25">
        <v>96</v>
      </c>
      <c r="I47" s="25">
        <v>93</v>
      </c>
      <c r="J47" s="25">
        <v>81</v>
      </c>
      <c r="K47" s="25">
        <v>91</v>
      </c>
      <c r="L47" s="45">
        <v>540</v>
      </c>
      <c r="M47" s="39">
        <v>10</v>
      </c>
      <c r="N47" s="31" t="s">
        <v>16</v>
      </c>
    </row>
    <row r="48" spans="1:49" ht="15.75" x14ac:dyDescent="0.25">
      <c r="A48" s="25">
        <v>15</v>
      </c>
      <c r="B48" s="1" t="s">
        <v>101</v>
      </c>
      <c r="C48" s="42" t="s">
        <v>102</v>
      </c>
      <c r="D48" s="42">
        <v>1999</v>
      </c>
      <c r="E48" s="42" t="s">
        <v>34</v>
      </c>
      <c r="F48" s="25">
        <v>85</v>
      </c>
      <c r="G48" s="25">
        <v>90</v>
      </c>
      <c r="H48" s="25">
        <v>89</v>
      </c>
      <c r="I48" s="25">
        <v>88</v>
      </c>
      <c r="J48" s="25">
        <v>90</v>
      </c>
      <c r="K48" s="25">
        <v>93</v>
      </c>
      <c r="L48" s="45">
        <v>535</v>
      </c>
      <c r="M48" s="39">
        <v>10</v>
      </c>
      <c r="N48" s="31" t="s">
        <v>16</v>
      </c>
    </row>
    <row r="49" spans="1:14" ht="15.75" x14ac:dyDescent="0.25">
      <c r="A49" s="25">
        <v>16</v>
      </c>
      <c r="B49" s="1" t="s">
        <v>103</v>
      </c>
      <c r="C49" s="42" t="s">
        <v>104</v>
      </c>
      <c r="D49" s="42">
        <v>2001</v>
      </c>
      <c r="E49" s="42" t="s">
        <v>40</v>
      </c>
      <c r="F49" s="25">
        <v>95</v>
      </c>
      <c r="G49" s="25">
        <v>89</v>
      </c>
      <c r="H49" s="25">
        <v>87</v>
      </c>
      <c r="I49" s="25">
        <v>89</v>
      </c>
      <c r="J49" s="25">
        <v>89</v>
      </c>
      <c r="K49" s="25">
        <v>86</v>
      </c>
      <c r="L49" s="45">
        <v>535</v>
      </c>
      <c r="M49" s="39">
        <v>10</v>
      </c>
      <c r="N49" s="31" t="s">
        <v>16</v>
      </c>
    </row>
    <row r="50" spans="1:14" ht="15.75" x14ac:dyDescent="0.25">
      <c r="A50" s="25">
        <v>17</v>
      </c>
      <c r="B50" s="1" t="s">
        <v>105</v>
      </c>
      <c r="C50" s="42" t="s">
        <v>106</v>
      </c>
      <c r="D50" s="42">
        <v>2000</v>
      </c>
      <c r="E50" s="42" t="s">
        <v>59</v>
      </c>
      <c r="F50" s="25">
        <v>93</v>
      </c>
      <c r="G50" s="25">
        <v>85</v>
      </c>
      <c r="H50" s="25">
        <v>89</v>
      </c>
      <c r="I50" s="25">
        <v>88</v>
      </c>
      <c r="J50" s="25">
        <v>92</v>
      </c>
      <c r="K50" s="25">
        <v>83</v>
      </c>
      <c r="L50" s="45">
        <v>530</v>
      </c>
      <c r="M50" s="39">
        <v>8</v>
      </c>
    </row>
    <row r="51" spans="1:14" ht="15.75" x14ac:dyDescent="0.25">
      <c r="A51" s="25">
        <v>18</v>
      </c>
      <c r="B51" s="1" t="s">
        <v>107</v>
      </c>
      <c r="C51" s="42" t="s">
        <v>108</v>
      </c>
      <c r="D51" s="42">
        <v>2000</v>
      </c>
      <c r="E51" s="42" t="s">
        <v>34</v>
      </c>
      <c r="F51" s="25">
        <v>84</v>
      </c>
      <c r="G51" s="25">
        <v>84</v>
      </c>
      <c r="H51" s="25">
        <v>83</v>
      </c>
      <c r="I51" s="25">
        <v>89</v>
      </c>
      <c r="J51" s="25">
        <v>90</v>
      </c>
      <c r="K51" s="25">
        <v>90</v>
      </c>
      <c r="L51" s="45">
        <v>520</v>
      </c>
      <c r="M51" s="39">
        <v>6</v>
      </c>
    </row>
    <row r="52" spans="1:14" ht="15.75" x14ac:dyDescent="0.25">
      <c r="A52" s="25">
        <v>19</v>
      </c>
      <c r="B52" s="1" t="s">
        <v>109</v>
      </c>
      <c r="C52" s="42" t="s">
        <v>110</v>
      </c>
      <c r="D52" s="42">
        <v>2003</v>
      </c>
      <c r="E52" s="42" t="s">
        <v>68</v>
      </c>
      <c r="F52" s="25">
        <v>91</v>
      </c>
      <c r="G52" s="25">
        <v>87</v>
      </c>
      <c r="H52" s="25">
        <v>89</v>
      </c>
      <c r="I52" s="25">
        <v>83</v>
      </c>
      <c r="J52" s="25">
        <v>85</v>
      </c>
      <c r="K52" s="25">
        <v>85</v>
      </c>
      <c r="L52" s="45">
        <v>520</v>
      </c>
      <c r="M52" s="39">
        <v>4</v>
      </c>
    </row>
    <row r="53" spans="1:14" ht="15.75" x14ac:dyDescent="0.25">
      <c r="A53" s="25">
        <v>20</v>
      </c>
      <c r="B53" s="1" t="s">
        <v>111</v>
      </c>
      <c r="C53" s="42" t="s">
        <v>112</v>
      </c>
      <c r="D53" s="42">
        <v>1999</v>
      </c>
      <c r="E53" s="42" t="s">
        <v>40</v>
      </c>
      <c r="F53" s="25">
        <v>79</v>
      </c>
      <c r="G53" s="25">
        <v>80</v>
      </c>
      <c r="H53" s="25">
        <v>86</v>
      </c>
      <c r="I53" s="25">
        <v>91</v>
      </c>
      <c r="J53" s="25">
        <v>89</v>
      </c>
      <c r="K53" s="25">
        <v>84</v>
      </c>
      <c r="L53" s="45">
        <v>509</v>
      </c>
      <c r="M53" s="39">
        <v>4</v>
      </c>
    </row>
    <row r="54" spans="1:14" ht="15.75" x14ac:dyDescent="0.25">
      <c r="A54" s="25">
        <v>21</v>
      </c>
      <c r="B54" s="1" t="s">
        <v>113</v>
      </c>
      <c r="C54" s="42" t="s">
        <v>114</v>
      </c>
      <c r="D54" s="42">
        <v>2001</v>
      </c>
      <c r="E54" s="42" t="s">
        <v>59</v>
      </c>
      <c r="F54" s="25">
        <v>74</v>
      </c>
      <c r="G54" s="25">
        <v>84</v>
      </c>
      <c r="H54" s="25">
        <v>88</v>
      </c>
      <c r="I54" s="25">
        <v>89</v>
      </c>
      <c r="J54" s="25">
        <v>85</v>
      </c>
      <c r="K54" s="25">
        <v>81</v>
      </c>
      <c r="L54" s="45">
        <v>501</v>
      </c>
      <c r="M54" s="39">
        <v>4</v>
      </c>
    </row>
    <row r="55" spans="1:14" ht="15.75" x14ac:dyDescent="0.25">
      <c r="A55" s="25">
        <v>22</v>
      </c>
      <c r="B55" s="1" t="s">
        <v>115</v>
      </c>
      <c r="C55" s="42" t="s">
        <v>116</v>
      </c>
      <c r="D55" s="42">
        <v>2001</v>
      </c>
      <c r="E55" s="42" t="s">
        <v>86</v>
      </c>
      <c r="F55" s="25">
        <v>69</v>
      </c>
      <c r="G55" s="25">
        <v>73</v>
      </c>
      <c r="H55" s="25">
        <v>76</v>
      </c>
      <c r="I55" s="25">
        <v>74</v>
      </c>
      <c r="J55" s="25">
        <v>75</v>
      </c>
      <c r="K55" s="25">
        <v>82</v>
      </c>
      <c r="L55" s="45">
        <v>449</v>
      </c>
      <c r="M55" s="39">
        <v>4</v>
      </c>
    </row>
    <row r="56" spans="1:14" ht="15.75" x14ac:dyDescent="0.25">
      <c r="A56" s="25">
        <v>23</v>
      </c>
      <c r="B56" s="1" t="s">
        <v>117</v>
      </c>
      <c r="C56" s="42" t="s">
        <v>118</v>
      </c>
      <c r="D56" s="42">
        <v>2003</v>
      </c>
      <c r="E56" s="42" t="s">
        <v>68</v>
      </c>
      <c r="F56" s="25">
        <v>68</v>
      </c>
      <c r="G56" s="25">
        <v>81</v>
      </c>
      <c r="H56" s="25">
        <v>75</v>
      </c>
      <c r="I56" s="25">
        <v>72</v>
      </c>
      <c r="J56" s="25">
        <v>70</v>
      </c>
      <c r="K56" s="25">
        <v>66</v>
      </c>
      <c r="L56" s="45">
        <v>432</v>
      </c>
      <c r="M56" s="39">
        <v>3</v>
      </c>
    </row>
  </sheetData>
  <mergeCells count="3">
    <mergeCell ref="F6:K6"/>
    <mergeCell ref="A1:L1"/>
    <mergeCell ref="F33:K33"/>
  </mergeCells>
  <pageMargins left="0.55118110236220474" right="0.15748031496062992" top="0.98425196850393704" bottom="0.39370078740157483" header="0" footer="0"/>
  <pageSetup paperSize="9" scale="82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0"/>
  <sheetViews>
    <sheetView topLeftCell="A31" workbookViewId="0">
      <selection activeCell="G58" sqref="G58"/>
    </sheetView>
  </sheetViews>
  <sheetFormatPr defaultColWidth="9" defaultRowHeight="12.75" x14ac:dyDescent="0.2"/>
  <cols>
    <col min="1" max="1" width="4.125" style="10" customWidth="1"/>
    <col min="2" max="2" width="12.375" style="10" customWidth="1"/>
    <col min="3" max="3" width="12" style="10" customWidth="1"/>
    <col min="4" max="4" width="5" style="10" customWidth="1"/>
    <col min="5" max="5" width="5.375" style="10" customWidth="1"/>
    <col min="6" max="7" width="5.625" style="10" customWidth="1"/>
    <col min="8" max="13" width="5.125" style="10" customWidth="1"/>
    <col min="14" max="14" width="4" style="10" customWidth="1"/>
    <col min="15" max="16384" width="9" style="10"/>
  </cols>
  <sheetData>
    <row r="1" spans="1:49" ht="20.25" x14ac:dyDescent="0.3">
      <c r="A1" s="51" t="s">
        <v>23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8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</row>
    <row r="2" spans="1:49" ht="15.75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</row>
    <row r="3" spans="1:49" ht="18.75" x14ac:dyDescent="0.3">
      <c r="A3" s="9"/>
      <c r="B3" s="11" t="s">
        <v>13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</row>
    <row r="4" spans="1:49" ht="15.75" x14ac:dyDescent="0.25">
      <c r="A4" s="9"/>
      <c r="B4" s="2" t="s">
        <v>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</row>
    <row r="5" spans="1:49" ht="15.75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</row>
    <row r="6" spans="1:49" ht="15.75" x14ac:dyDescent="0.25">
      <c r="A6" s="12" t="s">
        <v>2</v>
      </c>
      <c r="B6" s="12" t="s">
        <v>14</v>
      </c>
      <c r="C6" s="12" t="s">
        <v>6</v>
      </c>
      <c r="D6" s="9"/>
      <c r="E6" s="9"/>
      <c r="F6" s="9"/>
      <c r="G6" s="9"/>
      <c r="H6" s="9"/>
      <c r="I6" s="9"/>
      <c r="J6" s="9"/>
      <c r="K6" s="9"/>
      <c r="L6" s="9"/>
      <c r="M6" s="6" t="s">
        <v>12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</row>
    <row r="7" spans="1:49" ht="15.75" x14ac:dyDescent="0.25">
      <c r="A7" s="13" t="s">
        <v>15</v>
      </c>
      <c r="B7" s="1" t="s">
        <v>76</v>
      </c>
      <c r="C7" s="1" t="s">
        <v>27</v>
      </c>
      <c r="D7" s="17">
        <f>D8+D9+D10+D11+D12</f>
        <v>50.8</v>
      </c>
      <c r="E7" s="17">
        <f>D7+E8+E9+E10+E11+E12</f>
        <v>98.3</v>
      </c>
      <c r="F7" s="17">
        <f t="shared" ref="F7:K7" si="0">E7+F8+F9</f>
        <v>117.39999999999999</v>
      </c>
      <c r="G7" s="17">
        <f t="shared" si="0"/>
        <v>136.69999999999999</v>
      </c>
      <c r="H7" s="17">
        <f t="shared" si="0"/>
        <v>156.39999999999998</v>
      </c>
      <c r="I7" s="17">
        <f t="shared" si="0"/>
        <v>175.89999999999998</v>
      </c>
      <c r="J7" s="17">
        <f t="shared" si="0"/>
        <v>195.7</v>
      </c>
      <c r="K7" s="17">
        <f t="shared" si="0"/>
        <v>216.4</v>
      </c>
      <c r="L7" s="18"/>
      <c r="M7" s="17">
        <f>K7+L8+L9</f>
        <v>236.5</v>
      </c>
      <c r="N7" s="1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</row>
    <row r="8" spans="1:49" ht="15.75" x14ac:dyDescent="0.25">
      <c r="A8" s="9"/>
      <c r="B8" s="5" t="s">
        <v>77</v>
      </c>
      <c r="C8" s="9"/>
      <c r="D8" s="18">
        <v>9.3000000000000007</v>
      </c>
      <c r="E8" s="18">
        <v>8.1999999999999993</v>
      </c>
      <c r="F8" s="18">
        <v>9.8000000000000007</v>
      </c>
      <c r="G8" s="18">
        <v>8.8000000000000007</v>
      </c>
      <c r="H8" s="18">
        <v>10.5</v>
      </c>
      <c r="I8" s="18">
        <v>9.6</v>
      </c>
      <c r="J8" s="18">
        <v>10.5</v>
      </c>
      <c r="K8" s="18">
        <v>10.3</v>
      </c>
      <c r="L8" s="18">
        <v>10.1</v>
      </c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</row>
    <row r="9" spans="1:49" ht="15.75" x14ac:dyDescent="0.25">
      <c r="A9" s="9"/>
      <c r="B9" s="9"/>
      <c r="C9" s="9"/>
      <c r="D9" s="18">
        <v>10.1</v>
      </c>
      <c r="E9" s="18">
        <v>10</v>
      </c>
      <c r="F9" s="18">
        <v>9.3000000000000007</v>
      </c>
      <c r="G9" s="18">
        <v>10.5</v>
      </c>
      <c r="H9" s="18">
        <v>9.1999999999999993</v>
      </c>
      <c r="I9" s="18">
        <v>9.9</v>
      </c>
      <c r="J9" s="18">
        <v>9.3000000000000007</v>
      </c>
      <c r="K9" s="18">
        <v>10.4</v>
      </c>
      <c r="L9" s="18">
        <v>10</v>
      </c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</row>
    <row r="10" spans="1:49" ht="15.75" x14ac:dyDescent="0.25">
      <c r="A10" s="9"/>
      <c r="B10" s="9"/>
      <c r="C10" s="9"/>
      <c r="D10" s="18">
        <v>10.7</v>
      </c>
      <c r="E10" s="18">
        <v>9.8000000000000007</v>
      </c>
      <c r="F10" s="19"/>
      <c r="G10" s="19"/>
      <c r="H10" s="19"/>
      <c r="I10" s="19"/>
      <c r="J10" s="19"/>
      <c r="K10" s="19"/>
      <c r="L10" s="1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</row>
    <row r="11" spans="1:49" ht="15.75" x14ac:dyDescent="0.25">
      <c r="A11" s="9"/>
      <c r="B11" s="9"/>
      <c r="C11" s="9"/>
      <c r="D11" s="18">
        <v>10.5</v>
      </c>
      <c r="E11" s="18">
        <v>9.8000000000000007</v>
      </c>
      <c r="F11" s="19"/>
      <c r="G11" s="19"/>
      <c r="H11" s="19"/>
      <c r="I11" s="19"/>
      <c r="J11" s="19"/>
      <c r="K11" s="19"/>
      <c r="L11" s="1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</row>
    <row r="12" spans="1:49" ht="15.75" x14ac:dyDescent="0.25">
      <c r="A12" s="9"/>
      <c r="B12" s="9"/>
      <c r="C12" s="9"/>
      <c r="D12" s="18">
        <v>10.199999999999999</v>
      </c>
      <c r="E12" s="18">
        <v>9.6999999999999993</v>
      </c>
      <c r="F12" s="19"/>
      <c r="G12" s="19"/>
      <c r="H12" s="19"/>
      <c r="I12" s="19"/>
      <c r="J12" s="19"/>
      <c r="K12" s="19"/>
      <c r="L12" s="1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</row>
    <row r="13" spans="1:49" ht="15.75" x14ac:dyDescent="0.25">
      <c r="A13" s="13" t="s">
        <v>16</v>
      </c>
      <c r="B13" s="1" t="s">
        <v>82</v>
      </c>
      <c r="C13" s="1" t="s">
        <v>46</v>
      </c>
      <c r="D13" s="17">
        <f>D14+D15+D16+D17+D18</f>
        <v>49.3</v>
      </c>
      <c r="E13" s="17">
        <f>D13+E14+E15+E16+E17+E18</f>
        <v>98.2</v>
      </c>
      <c r="F13" s="17">
        <f t="shared" ref="F13:K13" si="1">E13+F14+F15</f>
        <v>117.7</v>
      </c>
      <c r="G13" s="17">
        <f t="shared" si="1"/>
        <v>137.6</v>
      </c>
      <c r="H13" s="17">
        <f t="shared" si="1"/>
        <v>158.89999999999998</v>
      </c>
      <c r="I13" s="17">
        <f t="shared" si="1"/>
        <v>178.5</v>
      </c>
      <c r="J13" s="17">
        <f t="shared" si="1"/>
        <v>198.1</v>
      </c>
      <c r="K13" s="17">
        <f t="shared" si="1"/>
        <v>214.2</v>
      </c>
      <c r="L13" s="18"/>
      <c r="M13" s="17">
        <f>K13+L14+L15</f>
        <v>234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</row>
    <row r="14" spans="1:49" ht="15.75" x14ac:dyDescent="0.25">
      <c r="A14" s="9"/>
      <c r="B14" s="5" t="s">
        <v>83</v>
      </c>
      <c r="C14" s="9"/>
      <c r="D14" s="18">
        <v>10</v>
      </c>
      <c r="E14" s="18">
        <v>8.9</v>
      </c>
      <c r="F14" s="18">
        <v>9.9</v>
      </c>
      <c r="G14" s="18">
        <v>10</v>
      </c>
      <c r="H14" s="18">
        <v>10.7</v>
      </c>
      <c r="I14" s="18">
        <v>10.3</v>
      </c>
      <c r="J14" s="18">
        <v>9.4</v>
      </c>
      <c r="K14" s="18">
        <v>8.6</v>
      </c>
      <c r="L14" s="18">
        <v>9.8000000000000007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</row>
    <row r="15" spans="1:49" ht="15.75" x14ac:dyDescent="0.25">
      <c r="A15" s="9"/>
      <c r="B15" s="16"/>
      <c r="C15" s="9"/>
      <c r="D15" s="18">
        <v>9.6999999999999993</v>
      </c>
      <c r="E15" s="18">
        <v>10.8</v>
      </c>
      <c r="F15" s="18">
        <v>9.6</v>
      </c>
      <c r="G15" s="18">
        <v>9.9</v>
      </c>
      <c r="H15" s="18">
        <v>10.6</v>
      </c>
      <c r="I15" s="18">
        <v>9.3000000000000007</v>
      </c>
      <c r="J15" s="18">
        <v>10.199999999999999</v>
      </c>
      <c r="K15" s="18">
        <v>7.5</v>
      </c>
      <c r="L15" s="18">
        <v>10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</row>
    <row r="16" spans="1:49" ht="15.75" x14ac:dyDescent="0.25">
      <c r="A16" s="9"/>
      <c r="B16" s="9"/>
      <c r="C16" s="9"/>
      <c r="D16" s="18">
        <v>10.8</v>
      </c>
      <c r="E16" s="18">
        <v>9.9</v>
      </c>
      <c r="F16" s="18"/>
      <c r="G16" s="18"/>
      <c r="H16" s="18"/>
      <c r="I16" s="18"/>
      <c r="J16" s="18"/>
      <c r="K16" s="18"/>
      <c r="L16" s="18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</row>
    <row r="17" spans="1:49" ht="15.75" x14ac:dyDescent="0.25">
      <c r="A17" s="9"/>
      <c r="B17" s="9"/>
      <c r="C17" s="9"/>
      <c r="D17" s="18">
        <v>9.4</v>
      </c>
      <c r="E17" s="18">
        <v>9.1</v>
      </c>
      <c r="F17" s="19"/>
      <c r="G17" s="19"/>
      <c r="H17" s="19"/>
      <c r="I17" s="19"/>
      <c r="J17" s="19"/>
      <c r="K17" s="19"/>
      <c r="L17" s="1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</row>
    <row r="18" spans="1:49" ht="15.75" x14ac:dyDescent="0.25">
      <c r="A18" s="9"/>
      <c r="B18" s="9"/>
      <c r="C18" s="9"/>
      <c r="D18" s="18">
        <v>9.4</v>
      </c>
      <c r="E18" s="18">
        <v>10.199999999999999</v>
      </c>
      <c r="F18" s="19"/>
      <c r="G18" s="19"/>
      <c r="H18" s="19"/>
      <c r="I18" s="19"/>
      <c r="J18" s="19"/>
      <c r="K18" s="19"/>
      <c r="L18" s="1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</row>
    <row r="19" spans="1:49" ht="15.75" x14ac:dyDescent="0.25">
      <c r="A19" s="13" t="s">
        <v>17</v>
      </c>
      <c r="B19" s="1" t="s">
        <v>72</v>
      </c>
      <c r="C19" s="9" t="s">
        <v>27</v>
      </c>
      <c r="D19" s="17">
        <f>D20+D21+D22+D23+D24</f>
        <v>49.300000000000004</v>
      </c>
      <c r="E19" s="17">
        <f>D19+E20+E21+E22+E23+E24</f>
        <v>98.5</v>
      </c>
      <c r="F19" s="17">
        <f>E19+F20+F21+F23</f>
        <v>116.3</v>
      </c>
      <c r="G19" s="17">
        <f>F19+G20+G21+G23</f>
        <v>135.4</v>
      </c>
      <c r="H19" s="17">
        <f>G19+H20+H21+H23</f>
        <v>154.80000000000001</v>
      </c>
      <c r="I19" s="17">
        <f>H19+I20+I21+I23</f>
        <v>174.1</v>
      </c>
      <c r="J19" s="17">
        <f>I19+J20+J21+J23</f>
        <v>192.2</v>
      </c>
      <c r="K19" s="18"/>
      <c r="L19" s="18"/>
      <c r="M19" s="17">
        <f>J19+K20+K21</f>
        <v>211.09999999999997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</row>
    <row r="20" spans="1:49" ht="15.75" x14ac:dyDescent="0.25">
      <c r="A20" s="9"/>
      <c r="B20" s="5" t="s">
        <v>73</v>
      </c>
      <c r="C20" s="9"/>
      <c r="D20" s="18">
        <v>9.8000000000000007</v>
      </c>
      <c r="E20" s="18">
        <v>10.1</v>
      </c>
      <c r="F20" s="18">
        <v>7.8</v>
      </c>
      <c r="G20" s="18">
        <v>10</v>
      </c>
      <c r="H20" s="18">
        <v>10.4</v>
      </c>
      <c r="I20" s="18">
        <v>9.6</v>
      </c>
      <c r="J20" s="18">
        <v>8.6</v>
      </c>
      <c r="K20" s="18">
        <v>10.199999999999999</v>
      </c>
      <c r="L20" s="18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</row>
    <row r="21" spans="1:49" ht="15.75" x14ac:dyDescent="0.25">
      <c r="A21" s="9"/>
      <c r="B21" s="9"/>
      <c r="C21" s="9"/>
      <c r="D21" s="18">
        <v>10.199999999999999</v>
      </c>
      <c r="E21" s="18">
        <v>9.8000000000000007</v>
      </c>
      <c r="F21" s="18">
        <v>10</v>
      </c>
      <c r="G21" s="18">
        <v>9.1</v>
      </c>
      <c r="H21" s="18">
        <v>9</v>
      </c>
      <c r="I21" s="18">
        <v>9.6999999999999993</v>
      </c>
      <c r="J21" s="18">
        <v>9.5</v>
      </c>
      <c r="K21" s="18">
        <v>8.6999999999999993</v>
      </c>
      <c r="L21" s="18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</row>
    <row r="22" spans="1:49" ht="15.75" x14ac:dyDescent="0.25">
      <c r="A22" s="9"/>
      <c r="B22" s="9"/>
      <c r="C22" s="9"/>
      <c r="D22" s="18">
        <v>9.3000000000000007</v>
      </c>
      <c r="E22" s="18">
        <v>9.3000000000000007</v>
      </c>
      <c r="F22" s="18"/>
      <c r="G22" s="18"/>
      <c r="H22" s="18"/>
      <c r="I22" s="18"/>
      <c r="J22" s="18"/>
      <c r="K22" s="18"/>
      <c r="L22" s="18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</row>
    <row r="23" spans="1:49" ht="15.75" x14ac:dyDescent="0.25">
      <c r="A23" s="9"/>
      <c r="B23" s="9"/>
      <c r="C23" s="9"/>
      <c r="D23" s="18">
        <v>9.9</v>
      </c>
      <c r="E23" s="18">
        <v>10.3</v>
      </c>
      <c r="F23" s="19"/>
      <c r="G23" s="19"/>
      <c r="H23" s="19"/>
      <c r="I23" s="19"/>
      <c r="J23" s="19"/>
      <c r="K23" s="19"/>
      <c r="L23" s="1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</row>
    <row r="24" spans="1:49" ht="15.75" x14ac:dyDescent="0.25">
      <c r="A24" s="9"/>
      <c r="B24" s="9"/>
      <c r="C24" s="9"/>
      <c r="D24" s="18">
        <v>10.1</v>
      </c>
      <c r="E24" s="18">
        <v>9.6999999999999993</v>
      </c>
      <c r="F24" s="19"/>
      <c r="G24" s="19"/>
      <c r="H24" s="19"/>
      <c r="I24" s="19"/>
      <c r="J24" s="19"/>
      <c r="K24" s="19"/>
      <c r="L24" s="1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</row>
    <row r="25" spans="1:49" ht="15.75" x14ac:dyDescent="0.25">
      <c r="A25" s="14" t="s">
        <v>18</v>
      </c>
      <c r="B25" s="1" t="s">
        <v>80</v>
      </c>
      <c r="C25" s="28" t="s">
        <v>27</v>
      </c>
      <c r="D25" s="17">
        <f>D26+D27+D28+D29+D30</f>
        <v>48.8</v>
      </c>
      <c r="E25" s="17">
        <f>D25+E26+E27+E28+E29+E30</f>
        <v>95.899999999999991</v>
      </c>
      <c r="F25" s="17">
        <f>E25+F26+F27</f>
        <v>114.49999999999999</v>
      </c>
      <c r="G25" s="17">
        <f>F25+G26+G27</f>
        <v>134.5</v>
      </c>
      <c r="H25" s="17">
        <f>G25+H26+H27</f>
        <v>152.1</v>
      </c>
      <c r="I25" s="17">
        <f>H25+I26+I27</f>
        <v>171.2</v>
      </c>
      <c r="J25" s="18"/>
      <c r="K25" s="18"/>
      <c r="L25" s="18"/>
      <c r="M25" s="17">
        <f>I25+J26+J27</f>
        <v>188.4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</row>
    <row r="26" spans="1:49" ht="15.75" x14ac:dyDescent="0.25">
      <c r="A26" s="9"/>
      <c r="B26" s="1" t="s">
        <v>81</v>
      </c>
      <c r="C26" s="9"/>
      <c r="D26" s="18">
        <v>10.3</v>
      </c>
      <c r="E26" s="18">
        <v>10.4</v>
      </c>
      <c r="F26" s="18">
        <v>9.5</v>
      </c>
      <c r="G26" s="18">
        <v>9.4</v>
      </c>
      <c r="H26" s="18">
        <v>9.1</v>
      </c>
      <c r="I26" s="18">
        <v>10.1</v>
      </c>
      <c r="J26" s="18">
        <v>8.8000000000000007</v>
      </c>
      <c r="K26" s="18"/>
      <c r="L26" s="18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</row>
    <row r="27" spans="1:49" ht="15.75" x14ac:dyDescent="0.25">
      <c r="A27" s="9"/>
      <c r="B27" s="9"/>
      <c r="C27" s="9"/>
      <c r="D27" s="18">
        <v>8.1999999999999993</v>
      </c>
      <c r="E27" s="18">
        <v>10.1</v>
      </c>
      <c r="F27" s="18">
        <v>9.1</v>
      </c>
      <c r="G27" s="18">
        <v>10.6</v>
      </c>
      <c r="H27" s="18">
        <v>8.5</v>
      </c>
      <c r="I27" s="18">
        <v>9</v>
      </c>
      <c r="J27" s="18">
        <v>8.4</v>
      </c>
      <c r="K27" s="18"/>
      <c r="L27" s="18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</row>
    <row r="28" spans="1:49" ht="15.75" x14ac:dyDescent="0.25">
      <c r="A28" s="9"/>
      <c r="B28" s="9"/>
      <c r="C28" s="9"/>
      <c r="D28" s="18">
        <v>10.1</v>
      </c>
      <c r="E28" s="18">
        <v>8.6</v>
      </c>
      <c r="F28" s="18"/>
      <c r="G28" s="18"/>
      <c r="H28" s="18"/>
      <c r="I28" s="18"/>
      <c r="J28" s="18"/>
      <c r="K28" s="18"/>
      <c r="L28" s="18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</row>
    <row r="29" spans="1:49" ht="15.75" x14ac:dyDescent="0.25">
      <c r="A29" s="9"/>
      <c r="B29" s="9"/>
      <c r="C29" s="9"/>
      <c r="D29" s="18">
        <v>10.199999999999999</v>
      </c>
      <c r="E29" s="18">
        <v>8.8000000000000007</v>
      </c>
      <c r="F29" s="19"/>
      <c r="G29" s="19"/>
      <c r="H29" s="19"/>
      <c r="I29" s="19"/>
      <c r="J29" s="19"/>
      <c r="K29" s="19"/>
      <c r="L29" s="1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</row>
    <row r="30" spans="1:49" ht="15.75" x14ac:dyDescent="0.25">
      <c r="A30" s="9"/>
      <c r="B30" s="9"/>
      <c r="C30" s="9"/>
      <c r="D30" s="18">
        <v>10</v>
      </c>
      <c r="E30" s="18">
        <v>9.1999999999999993</v>
      </c>
      <c r="F30" s="18"/>
      <c r="G30" s="19"/>
      <c r="H30" s="19"/>
      <c r="I30" s="19"/>
      <c r="J30" s="19"/>
      <c r="K30" s="19"/>
      <c r="L30" s="1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</row>
    <row r="31" spans="1:49" ht="15.75" x14ac:dyDescent="0.25">
      <c r="A31" s="14" t="s">
        <v>19</v>
      </c>
      <c r="B31" s="1" t="s">
        <v>87</v>
      </c>
      <c r="C31" s="1" t="s">
        <v>34</v>
      </c>
      <c r="D31" s="17">
        <f>D32+D33+D34+D35+D36</f>
        <v>45.2</v>
      </c>
      <c r="E31" s="17">
        <f>D31+E32+E33+E34+E35+E36</f>
        <v>95.000000000000014</v>
      </c>
      <c r="F31" s="17">
        <f>E31+F32+F33</f>
        <v>114.10000000000001</v>
      </c>
      <c r="G31" s="17">
        <f>F31+G32+G33</f>
        <v>132.30000000000001</v>
      </c>
      <c r="H31" s="17">
        <f>G31+H32+H33</f>
        <v>152.30000000000001</v>
      </c>
      <c r="I31" s="18"/>
      <c r="J31" s="18"/>
      <c r="K31" s="18"/>
      <c r="L31" s="18"/>
      <c r="M31" s="17">
        <f>H31+I32+I33</f>
        <v>170.9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</row>
    <row r="32" spans="1:49" ht="15.75" x14ac:dyDescent="0.25">
      <c r="A32" s="9"/>
      <c r="B32" s="1" t="s">
        <v>88</v>
      </c>
      <c r="C32" s="9"/>
      <c r="D32" s="18">
        <v>8.4</v>
      </c>
      <c r="E32" s="18">
        <v>9.6</v>
      </c>
      <c r="F32" s="18">
        <v>10.6</v>
      </c>
      <c r="G32" s="18">
        <v>8.8000000000000007</v>
      </c>
      <c r="H32" s="18">
        <v>9.6999999999999993</v>
      </c>
      <c r="I32" s="18">
        <v>9</v>
      </c>
      <c r="J32" s="18"/>
      <c r="K32" s="18"/>
      <c r="L32" s="18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</row>
    <row r="33" spans="1:49" ht="15.75" x14ac:dyDescent="0.25">
      <c r="A33" s="9"/>
      <c r="B33" s="9"/>
      <c r="C33" s="9"/>
      <c r="D33" s="18">
        <v>9.1999999999999993</v>
      </c>
      <c r="E33" s="18">
        <v>9.6</v>
      </c>
      <c r="F33" s="18">
        <v>8.5</v>
      </c>
      <c r="G33" s="18">
        <v>9.4</v>
      </c>
      <c r="H33" s="18">
        <v>10.3</v>
      </c>
      <c r="I33" s="18">
        <v>9.6</v>
      </c>
      <c r="J33" s="18"/>
      <c r="K33" s="18"/>
      <c r="L33" s="18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</row>
    <row r="34" spans="1:49" ht="15.75" x14ac:dyDescent="0.25">
      <c r="A34" s="9"/>
      <c r="B34" s="9"/>
      <c r="C34" s="9"/>
      <c r="D34" s="18">
        <v>8</v>
      </c>
      <c r="E34" s="18">
        <v>10.4</v>
      </c>
      <c r="F34" s="18"/>
      <c r="G34" s="18"/>
      <c r="H34" s="18"/>
      <c r="I34" s="18"/>
      <c r="J34" s="18"/>
      <c r="K34" s="18"/>
      <c r="L34" s="18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</row>
    <row r="35" spans="1:49" ht="15.75" x14ac:dyDescent="0.25">
      <c r="A35" s="9"/>
      <c r="B35" s="9"/>
      <c r="C35" s="9"/>
      <c r="D35" s="18">
        <v>9.6</v>
      </c>
      <c r="E35" s="18">
        <v>10.5</v>
      </c>
      <c r="F35" s="19"/>
      <c r="G35" s="19"/>
      <c r="H35" s="19"/>
      <c r="I35" s="19"/>
      <c r="J35" s="19"/>
      <c r="K35" s="19"/>
      <c r="L35" s="1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</row>
    <row r="36" spans="1:49" ht="15.75" x14ac:dyDescent="0.25">
      <c r="A36" s="9"/>
      <c r="B36" s="9"/>
      <c r="C36" s="9"/>
      <c r="D36" s="18">
        <v>10</v>
      </c>
      <c r="E36" s="18">
        <v>9.6999999999999993</v>
      </c>
      <c r="F36" s="19"/>
      <c r="G36" s="19"/>
      <c r="H36" s="19"/>
      <c r="I36" s="19"/>
      <c r="J36" s="19"/>
      <c r="K36" s="19"/>
      <c r="L36" s="1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</row>
    <row r="37" spans="1:49" ht="15.75" x14ac:dyDescent="0.25">
      <c r="A37" s="14" t="s">
        <v>20</v>
      </c>
      <c r="B37" s="1" t="s">
        <v>78</v>
      </c>
      <c r="C37" s="9" t="s">
        <v>34</v>
      </c>
      <c r="D37" s="17">
        <f>D38+D39+D40+D41+D42</f>
        <v>47.8</v>
      </c>
      <c r="E37" s="17">
        <f>D37+E38+E39+E40+E41+E42</f>
        <v>93.1</v>
      </c>
      <c r="F37" s="17">
        <f>E37+F38+F39</f>
        <v>113.2</v>
      </c>
      <c r="G37" s="17">
        <f>F37+G38+G39</f>
        <v>132.30000000000001</v>
      </c>
      <c r="H37" s="18"/>
      <c r="I37" s="18"/>
      <c r="J37" s="18"/>
      <c r="K37" s="18"/>
      <c r="L37" s="18"/>
      <c r="M37" s="17">
        <f>G37+H38+H39</f>
        <v>152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</row>
    <row r="38" spans="1:49" ht="15.75" x14ac:dyDescent="0.25">
      <c r="A38" s="9"/>
      <c r="B38" s="1" t="s">
        <v>79</v>
      </c>
      <c r="C38" s="9"/>
      <c r="D38" s="18">
        <v>8.4</v>
      </c>
      <c r="E38" s="18">
        <v>8.8000000000000007</v>
      </c>
      <c r="F38" s="18">
        <v>9.9</v>
      </c>
      <c r="G38" s="18">
        <v>10</v>
      </c>
      <c r="H38" s="18">
        <v>9.5</v>
      </c>
      <c r="I38" s="18"/>
      <c r="J38" s="18"/>
      <c r="K38" s="18"/>
      <c r="L38" s="18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</row>
    <row r="39" spans="1:49" ht="15.75" x14ac:dyDescent="0.25">
      <c r="A39" s="9"/>
      <c r="B39" s="9"/>
      <c r="C39" s="9"/>
      <c r="D39" s="18">
        <v>9.8000000000000007</v>
      </c>
      <c r="E39" s="18">
        <v>8.4</v>
      </c>
      <c r="F39" s="18">
        <v>10.199999999999999</v>
      </c>
      <c r="G39" s="18">
        <v>9.1</v>
      </c>
      <c r="H39" s="18">
        <v>10.199999999999999</v>
      </c>
      <c r="I39" s="18"/>
      <c r="J39" s="18"/>
      <c r="K39" s="18"/>
      <c r="L39" s="18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</row>
    <row r="40" spans="1:49" ht="15.75" x14ac:dyDescent="0.25">
      <c r="A40" s="9"/>
      <c r="B40" s="9"/>
      <c r="C40" s="9"/>
      <c r="D40" s="18">
        <v>9.6999999999999993</v>
      </c>
      <c r="E40" s="18">
        <v>8.9</v>
      </c>
      <c r="F40" s="18"/>
      <c r="G40" s="18"/>
      <c r="H40" s="18"/>
      <c r="I40" s="18"/>
      <c r="J40" s="18"/>
      <c r="K40" s="18"/>
      <c r="L40" s="18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</row>
    <row r="41" spans="1:49" ht="15.75" x14ac:dyDescent="0.25">
      <c r="A41" s="9"/>
      <c r="B41" s="9"/>
      <c r="C41" s="9"/>
      <c r="D41" s="18">
        <v>10.1</v>
      </c>
      <c r="E41" s="18">
        <v>8.6</v>
      </c>
      <c r="F41" s="19"/>
      <c r="G41" s="19"/>
      <c r="H41" s="19"/>
      <c r="I41" s="19"/>
      <c r="J41" s="19"/>
      <c r="K41" s="19"/>
      <c r="L41" s="1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</row>
    <row r="42" spans="1:49" ht="15.75" x14ac:dyDescent="0.25">
      <c r="A42" s="9"/>
      <c r="B42" s="9"/>
      <c r="C42" s="9"/>
      <c r="D42" s="18">
        <v>9.8000000000000007</v>
      </c>
      <c r="E42" s="18">
        <v>10.6</v>
      </c>
      <c r="F42" s="19"/>
      <c r="G42" s="19"/>
      <c r="H42" s="19"/>
      <c r="I42" s="19"/>
      <c r="J42" s="19"/>
      <c r="K42" s="19"/>
      <c r="L42" s="1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</row>
    <row r="43" spans="1:49" ht="15.75" x14ac:dyDescent="0.25">
      <c r="A43" s="14" t="s">
        <v>21</v>
      </c>
      <c r="B43" s="1" t="s">
        <v>74</v>
      </c>
      <c r="C43" s="9" t="s">
        <v>27</v>
      </c>
      <c r="D43" s="17">
        <f>D44+D45+D46+D47+D48</f>
        <v>46.2</v>
      </c>
      <c r="E43" s="17">
        <f>D43+E44+E45+E46+E47+E48</f>
        <v>92.7</v>
      </c>
      <c r="F43" s="17">
        <f>E43+F44+F45</f>
        <v>111.5</v>
      </c>
      <c r="G43" s="18"/>
      <c r="H43" s="18"/>
      <c r="I43" s="18"/>
      <c r="J43" s="18"/>
      <c r="K43" s="18"/>
      <c r="L43" s="18"/>
      <c r="M43" s="17">
        <f>F43+G44+G45</f>
        <v>130.19999999999999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</row>
    <row r="44" spans="1:49" ht="15.75" x14ac:dyDescent="0.25">
      <c r="A44" s="9"/>
      <c r="B44" s="1" t="s">
        <v>75</v>
      </c>
      <c r="C44" s="9"/>
      <c r="D44" s="18">
        <v>9.6999999999999993</v>
      </c>
      <c r="E44" s="18">
        <v>7.9</v>
      </c>
      <c r="F44" s="18">
        <v>10</v>
      </c>
      <c r="G44" s="18">
        <v>8.1999999999999993</v>
      </c>
      <c r="H44" s="18"/>
      <c r="I44" s="18"/>
      <c r="J44" s="18"/>
      <c r="K44" s="18"/>
      <c r="L44" s="18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</row>
    <row r="45" spans="1:49" ht="15.75" x14ac:dyDescent="0.25">
      <c r="A45" s="9"/>
      <c r="B45" s="9"/>
      <c r="C45" s="9"/>
      <c r="D45" s="18">
        <v>8.4</v>
      </c>
      <c r="E45" s="18">
        <v>9.6</v>
      </c>
      <c r="F45" s="18">
        <v>8.8000000000000007</v>
      </c>
      <c r="G45" s="18">
        <v>10.5</v>
      </c>
      <c r="H45" s="18"/>
      <c r="I45" s="18"/>
      <c r="J45" s="18"/>
      <c r="K45" s="18"/>
      <c r="L45" s="18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</row>
    <row r="46" spans="1:49" ht="15.75" x14ac:dyDescent="0.25">
      <c r="A46" s="9"/>
      <c r="B46" s="9"/>
      <c r="C46" s="9"/>
      <c r="D46" s="18">
        <v>10.3</v>
      </c>
      <c r="E46" s="18">
        <v>9.1999999999999993</v>
      </c>
      <c r="F46" s="18"/>
      <c r="G46" s="18"/>
      <c r="H46" s="18"/>
      <c r="I46" s="18"/>
      <c r="J46" s="18"/>
      <c r="K46" s="18"/>
      <c r="L46" s="18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</row>
    <row r="47" spans="1:49" ht="15.75" x14ac:dyDescent="0.25">
      <c r="A47" s="9"/>
      <c r="B47" s="9"/>
      <c r="C47" s="9"/>
      <c r="D47" s="18">
        <v>9.1</v>
      </c>
      <c r="E47" s="18">
        <v>10</v>
      </c>
      <c r="F47" s="19"/>
      <c r="G47" s="19"/>
      <c r="H47" s="19"/>
      <c r="I47" s="19"/>
      <c r="J47" s="19"/>
      <c r="K47" s="19"/>
      <c r="L47" s="1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</row>
    <row r="48" spans="1:49" ht="15.75" x14ac:dyDescent="0.25">
      <c r="A48" s="9"/>
      <c r="B48" s="9"/>
      <c r="C48" s="9"/>
      <c r="D48" s="18">
        <v>8.6999999999999993</v>
      </c>
      <c r="E48" s="18">
        <v>9.8000000000000007</v>
      </c>
      <c r="F48" s="19"/>
      <c r="G48" s="19"/>
      <c r="H48" s="19"/>
      <c r="I48" s="19"/>
      <c r="J48" s="19"/>
      <c r="K48" s="19"/>
      <c r="L48" s="1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</row>
    <row r="49" spans="1:49" ht="15.75" x14ac:dyDescent="0.25">
      <c r="A49" s="14" t="s">
        <v>22</v>
      </c>
      <c r="B49" s="1" t="s">
        <v>84</v>
      </c>
      <c r="C49" s="1" t="s">
        <v>86</v>
      </c>
      <c r="D49" s="17">
        <f>D50+D51+D52+D53+D54</f>
        <v>41.5</v>
      </c>
      <c r="E49" s="17">
        <f>D49+E50+E51+E52+E53+E54</f>
        <v>90.399999999999991</v>
      </c>
      <c r="F49" s="18"/>
      <c r="G49" s="18"/>
      <c r="H49" s="18"/>
      <c r="I49" s="18"/>
      <c r="J49" s="18"/>
      <c r="K49" s="18"/>
      <c r="L49" s="18"/>
      <c r="M49" s="17">
        <f>E49+F50+F51</f>
        <v>109.8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</row>
    <row r="50" spans="1:49" ht="15.75" x14ac:dyDescent="0.25">
      <c r="A50" s="9"/>
      <c r="B50" s="1" t="s">
        <v>85</v>
      </c>
      <c r="C50" s="9"/>
      <c r="D50" s="18">
        <v>6.5</v>
      </c>
      <c r="E50" s="18">
        <v>10.1</v>
      </c>
      <c r="F50" s="18">
        <v>9.6999999999999993</v>
      </c>
      <c r="G50" s="18"/>
      <c r="H50" s="18"/>
      <c r="I50" s="18"/>
      <c r="J50" s="18"/>
      <c r="K50" s="18"/>
      <c r="L50" s="18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</row>
    <row r="51" spans="1:49" ht="15.75" x14ac:dyDescent="0.25">
      <c r="A51" s="9"/>
      <c r="B51" s="9"/>
      <c r="C51" s="9"/>
      <c r="D51" s="18">
        <v>9</v>
      </c>
      <c r="E51" s="18">
        <v>9.1999999999999993</v>
      </c>
      <c r="F51" s="18">
        <v>9.6999999999999993</v>
      </c>
      <c r="G51" s="18"/>
      <c r="H51" s="18"/>
      <c r="I51" s="18"/>
      <c r="J51" s="18"/>
      <c r="K51" s="18"/>
      <c r="L51" s="18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</row>
    <row r="52" spans="1:49" ht="15.75" x14ac:dyDescent="0.25">
      <c r="A52" s="9"/>
      <c r="B52" s="9"/>
      <c r="C52" s="9"/>
      <c r="D52" s="18">
        <v>7.7</v>
      </c>
      <c r="E52" s="18">
        <v>9.1</v>
      </c>
      <c r="F52" s="19"/>
      <c r="G52" s="19"/>
      <c r="H52" s="19"/>
      <c r="I52" s="19"/>
      <c r="J52" s="19"/>
      <c r="K52" s="19"/>
      <c r="L52" s="1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</row>
    <row r="53" spans="1:49" ht="15.75" x14ac:dyDescent="0.25">
      <c r="A53" s="9"/>
      <c r="B53" s="9"/>
      <c r="C53" s="9"/>
      <c r="D53" s="18">
        <v>9.5</v>
      </c>
      <c r="E53" s="18">
        <v>10.1</v>
      </c>
      <c r="F53" s="19"/>
      <c r="G53" s="19"/>
      <c r="H53" s="19"/>
      <c r="I53" s="19"/>
      <c r="J53" s="19"/>
      <c r="K53" s="19"/>
      <c r="L53" s="1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</row>
    <row r="54" spans="1:49" ht="15.75" x14ac:dyDescent="0.25">
      <c r="A54" s="9"/>
      <c r="B54" s="9"/>
      <c r="C54" s="9"/>
      <c r="D54" s="18">
        <v>8.8000000000000007</v>
      </c>
      <c r="E54" s="18">
        <v>10.4</v>
      </c>
      <c r="F54" s="19"/>
      <c r="G54" s="19"/>
      <c r="H54" s="19"/>
      <c r="I54" s="19"/>
      <c r="J54" s="19"/>
      <c r="K54" s="19"/>
      <c r="L54" s="1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</row>
    <row r="55" spans="1:49" ht="15.7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</row>
    <row r="56" spans="1:49" ht="15.7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</row>
    <row r="57" spans="1:49" ht="15.7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</row>
    <row r="58" spans="1:49" ht="15.7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</row>
    <row r="59" spans="1:49" ht="15.7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</row>
    <row r="60" spans="1:49" ht="15.7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</row>
  </sheetData>
  <mergeCells count="1">
    <mergeCell ref="A1:M1"/>
  </mergeCells>
  <pageMargins left="0.74803149606299213" right="0.15748031496062992" top="0.78740157480314965" bottom="0.19685039370078741" header="0" footer="0"/>
  <pageSetup paperSize="9" scale="85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01"/>
  <sheetViews>
    <sheetView topLeftCell="A4" workbookViewId="0">
      <selection activeCell="O18" sqref="O18"/>
    </sheetView>
  </sheetViews>
  <sheetFormatPr defaultColWidth="8.875" defaultRowHeight="12.75" x14ac:dyDescent="0.2"/>
  <cols>
    <col min="1" max="1" width="4.625" customWidth="1"/>
    <col min="2" max="2" width="11.625" customWidth="1"/>
    <col min="3" max="3" width="14.125" customWidth="1"/>
    <col min="4" max="4" width="4.375" customWidth="1"/>
    <col min="5" max="5" width="12.125" customWidth="1"/>
    <col min="6" max="9" width="4.875" style="20" customWidth="1"/>
    <col min="10" max="10" width="5" style="20" customWidth="1"/>
    <col min="11" max="11" width="3.375" style="31" customWidth="1"/>
    <col min="12" max="12" width="3.125" style="20" customWidth="1"/>
  </cols>
  <sheetData>
    <row r="1" spans="1:51" ht="20.25" x14ac:dyDescent="0.3">
      <c r="A1" s="50" t="s">
        <v>23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15.75" x14ac:dyDescent="0.25">
      <c r="A2" s="1"/>
      <c r="B2" s="1"/>
      <c r="C2" s="1"/>
      <c r="D2" s="1"/>
      <c r="E2" s="1"/>
      <c r="F2" s="4"/>
      <c r="G2" s="4"/>
      <c r="H2" s="21" t="s">
        <v>0</v>
      </c>
      <c r="J2" s="4"/>
      <c r="K2" s="30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15.75" x14ac:dyDescent="0.25">
      <c r="A3" s="1"/>
      <c r="B3" s="1"/>
      <c r="C3" s="1"/>
      <c r="D3" s="1"/>
      <c r="E3" s="1"/>
      <c r="F3" s="4"/>
      <c r="G3" s="4"/>
      <c r="H3" s="4"/>
      <c r="I3" s="4"/>
      <c r="J3" s="4"/>
      <c r="K3" s="30"/>
      <c r="L3" s="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ht="18.75" x14ac:dyDescent="0.3">
      <c r="A4" s="1"/>
      <c r="B4" s="11" t="s">
        <v>11</v>
      </c>
      <c r="C4" s="1"/>
      <c r="D4" s="1"/>
      <c r="E4" s="1"/>
      <c r="F4" s="4"/>
      <c r="G4" s="4"/>
      <c r="H4" s="4"/>
      <c r="I4" s="4"/>
      <c r="J4" s="4"/>
      <c r="K4" s="30"/>
      <c r="L4" s="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:51" ht="15.75" x14ac:dyDescent="0.25">
      <c r="A5" s="1"/>
      <c r="B5" s="2" t="s">
        <v>9</v>
      </c>
      <c r="C5" s="1"/>
      <c r="D5" s="34" t="s">
        <v>249</v>
      </c>
      <c r="E5" s="34" t="s">
        <v>254</v>
      </c>
      <c r="G5" s="36">
        <v>388</v>
      </c>
      <c r="H5" s="34" t="s">
        <v>255</v>
      </c>
      <c r="J5" s="4"/>
      <c r="K5" s="30"/>
      <c r="L5" s="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spans="1:51" ht="15.75" x14ac:dyDescent="0.25">
      <c r="A6" s="1"/>
      <c r="B6" s="2"/>
      <c r="C6" s="1"/>
      <c r="D6" s="1"/>
      <c r="E6" s="1"/>
      <c r="F6" s="4"/>
      <c r="G6" s="4"/>
      <c r="H6" s="4"/>
      <c r="I6" s="4"/>
      <c r="J6" s="4"/>
      <c r="K6" s="37" t="s">
        <v>70</v>
      </c>
      <c r="L6" s="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15.75" x14ac:dyDescent="0.25">
      <c r="A7" s="3" t="s">
        <v>2</v>
      </c>
      <c r="B7" s="3" t="s">
        <v>3</v>
      </c>
      <c r="C7" s="3" t="s">
        <v>4</v>
      </c>
      <c r="D7" s="3" t="s">
        <v>5</v>
      </c>
      <c r="E7" s="3" t="s">
        <v>6</v>
      </c>
      <c r="F7" s="47" t="s">
        <v>7</v>
      </c>
      <c r="G7" s="48"/>
      <c r="H7" s="48"/>
      <c r="I7" s="48"/>
      <c r="J7" s="6" t="s">
        <v>12</v>
      </c>
      <c r="K7" s="38" t="s">
        <v>71</v>
      </c>
      <c r="L7" s="40" t="s">
        <v>24</v>
      </c>
      <c r="M7" s="4"/>
      <c r="N7" s="4"/>
      <c r="O7" s="4"/>
      <c r="P7" s="4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15.75" x14ac:dyDescent="0.25">
      <c r="A8" s="1"/>
      <c r="B8" s="1"/>
      <c r="C8" s="1"/>
      <c r="D8" s="1"/>
      <c r="E8" s="1"/>
      <c r="F8" s="4"/>
      <c r="G8" s="4"/>
      <c r="H8" s="4"/>
      <c r="I8" s="4"/>
      <c r="J8" s="4"/>
      <c r="K8" s="39"/>
      <c r="L8" s="4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5.75" x14ac:dyDescent="0.25">
      <c r="A9" s="28" t="s">
        <v>69</v>
      </c>
      <c r="B9" s="1" t="s">
        <v>120</v>
      </c>
      <c r="C9" s="42" t="s">
        <v>121</v>
      </c>
      <c r="D9" s="43">
        <v>2002</v>
      </c>
      <c r="E9" s="42" t="s">
        <v>27</v>
      </c>
      <c r="F9" s="4">
        <v>94</v>
      </c>
      <c r="G9" s="4">
        <v>94</v>
      </c>
      <c r="H9" s="4">
        <v>90</v>
      </c>
      <c r="I9" s="4">
        <v>95</v>
      </c>
      <c r="J9" s="29">
        <v>373</v>
      </c>
      <c r="K9" s="39">
        <v>7</v>
      </c>
      <c r="L9" s="41" t="s">
        <v>15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ht="15.75" x14ac:dyDescent="0.25">
      <c r="A10" s="28" t="s">
        <v>69</v>
      </c>
      <c r="B10" s="1" t="s">
        <v>122</v>
      </c>
      <c r="C10" s="42" t="s">
        <v>123</v>
      </c>
      <c r="D10" s="43">
        <v>1998</v>
      </c>
      <c r="E10" s="42" t="s">
        <v>86</v>
      </c>
      <c r="F10" s="4">
        <v>89</v>
      </c>
      <c r="G10" s="4">
        <v>94</v>
      </c>
      <c r="H10" s="4">
        <v>92</v>
      </c>
      <c r="I10" s="4">
        <v>90</v>
      </c>
      <c r="J10" s="29">
        <v>365</v>
      </c>
      <c r="K10" s="39">
        <v>8</v>
      </c>
      <c r="L10" s="41" t="s">
        <v>15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ht="15.75" x14ac:dyDescent="0.25">
      <c r="A11" s="28" t="s">
        <v>69</v>
      </c>
      <c r="B11" s="1" t="s">
        <v>124</v>
      </c>
      <c r="C11" s="42" t="s">
        <v>125</v>
      </c>
      <c r="D11" s="43">
        <v>1998</v>
      </c>
      <c r="E11" s="42" t="s">
        <v>86</v>
      </c>
      <c r="F11" s="4">
        <v>87</v>
      </c>
      <c r="G11" s="4">
        <v>93</v>
      </c>
      <c r="H11" s="4">
        <v>89</v>
      </c>
      <c r="I11" s="4">
        <v>92</v>
      </c>
      <c r="J11" s="29">
        <v>361</v>
      </c>
      <c r="K11" s="39">
        <v>6</v>
      </c>
      <c r="L11" s="41" t="s">
        <v>15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15.75" x14ac:dyDescent="0.25">
      <c r="A12" s="28" t="s">
        <v>69</v>
      </c>
      <c r="B12" s="1" t="s">
        <v>126</v>
      </c>
      <c r="C12" s="42" t="s">
        <v>127</v>
      </c>
      <c r="D12" s="43">
        <v>1999</v>
      </c>
      <c r="E12" s="42" t="s">
        <v>59</v>
      </c>
      <c r="F12" s="4">
        <v>90</v>
      </c>
      <c r="G12" s="4">
        <v>88</v>
      </c>
      <c r="H12" s="4">
        <v>88</v>
      </c>
      <c r="I12" s="4">
        <v>88</v>
      </c>
      <c r="J12" s="29">
        <v>354</v>
      </c>
      <c r="K12" s="39">
        <v>4</v>
      </c>
      <c r="L12" s="41" t="s">
        <v>16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5.75" x14ac:dyDescent="0.25">
      <c r="A13" s="28" t="s">
        <v>69</v>
      </c>
      <c r="B13" s="1" t="s">
        <v>128</v>
      </c>
      <c r="C13" s="42" t="s">
        <v>129</v>
      </c>
      <c r="D13" s="43">
        <v>1998</v>
      </c>
      <c r="E13" s="42" t="s">
        <v>86</v>
      </c>
      <c r="F13" s="4">
        <v>86</v>
      </c>
      <c r="G13" s="4">
        <v>90</v>
      </c>
      <c r="H13" s="4">
        <v>92</v>
      </c>
      <c r="I13" s="4">
        <v>84</v>
      </c>
      <c r="J13" s="29">
        <v>352</v>
      </c>
      <c r="K13" s="39">
        <v>3</v>
      </c>
      <c r="L13" s="41" t="s">
        <v>16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15.75" x14ac:dyDescent="0.25">
      <c r="A14" s="28" t="s">
        <v>69</v>
      </c>
      <c r="B14" s="1" t="s">
        <v>258</v>
      </c>
      <c r="C14" s="42" t="s">
        <v>131</v>
      </c>
      <c r="D14" s="43">
        <v>1999</v>
      </c>
      <c r="E14" s="42" t="s">
        <v>27</v>
      </c>
      <c r="F14" s="4">
        <v>89</v>
      </c>
      <c r="G14" s="4">
        <v>87</v>
      </c>
      <c r="H14" s="4">
        <v>87</v>
      </c>
      <c r="I14" s="4">
        <v>88</v>
      </c>
      <c r="J14" s="29">
        <v>351</v>
      </c>
      <c r="K14" s="39">
        <v>3</v>
      </c>
      <c r="L14" s="41" t="s">
        <v>16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15.75" x14ac:dyDescent="0.25">
      <c r="A15" s="28" t="s">
        <v>69</v>
      </c>
      <c r="B15" s="1" t="s">
        <v>132</v>
      </c>
      <c r="C15" s="42" t="s">
        <v>133</v>
      </c>
      <c r="D15" s="43">
        <v>2001</v>
      </c>
      <c r="E15" s="42" t="s">
        <v>59</v>
      </c>
      <c r="F15" s="4">
        <v>92</v>
      </c>
      <c r="G15" s="4">
        <v>87</v>
      </c>
      <c r="H15" s="4">
        <v>88</v>
      </c>
      <c r="I15" s="4">
        <v>84</v>
      </c>
      <c r="J15" s="29">
        <v>351</v>
      </c>
      <c r="K15" s="39">
        <v>3</v>
      </c>
      <c r="L15" s="41" t="s">
        <v>16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5.75" x14ac:dyDescent="0.25">
      <c r="A16" s="28" t="s">
        <v>69</v>
      </c>
      <c r="B16" s="1" t="s">
        <v>134</v>
      </c>
      <c r="C16" s="42" t="s">
        <v>135</v>
      </c>
      <c r="D16" s="43">
        <v>2001</v>
      </c>
      <c r="E16" s="42" t="s">
        <v>34</v>
      </c>
      <c r="F16" s="4">
        <v>87</v>
      </c>
      <c r="G16" s="4">
        <v>86</v>
      </c>
      <c r="H16" s="4">
        <v>91</v>
      </c>
      <c r="I16" s="4">
        <v>85</v>
      </c>
      <c r="J16" s="29">
        <v>349</v>
      </c>
      <c r="K16" s="39">
        <v>3</v>
      </c>
      <c r="L16" s="41" t="s">
        <v>16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5.75" x14ac:dyDescent="0.25">
      <c r="A17" s="4">
        <v>9</v>
      </c>
      <c r="B17" s="1" t="s">
        <v>136</v>
      </c>
      <c r="C17" s="42" t="s">
        <v>137</v>
      </c>
      <c r="D17" s="43">
        <v>2000</v>
      </c>
      <c r="E17" s="42" t="s">
        <v>68</v>
      </c>
      <c r="F17" s="4">
        <v>88</v>
      </c>
      <c r="G17" s="4">
        <v>79</v>
      </c>
      <c r="H17" s="4">
        <v>87</v>
      </c>
      <c r="I17" s="4">
        <v>95</v>
      </c>
      <c r="J17" s="29">
        <v>349</v>
      </c>
      <c r="K17" s="39">
        <v>2</v>
      </c>
      <c r="L17" s="41" t="s">
        <v>16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5.75" x14ac:dyDescent="0.25">
      <c r="A18" s="4">
        <v>10</v>
      </c>
      <c r="B18" s="1" t="s">
        <v>138</v>
      </c>
      <c r="C18" s="42" t="s">
        <v>139</v>
      </c>
      <c r="D18" s="43">
        <v>1997</v>
      </c>
      <c r="E18" s="42" t="s">
        <v>86</v>
      </c>
      <c r="F18" s="4">
        <v>83</v>
      </c>
      <c r="G18" s="4">
        <v>92</v>
      </c>
      <c r="H18" s="4">
        <v>86</v>
      </c>
      <c r="I18" s="4">
        <v>87</v>
      </c>
      <c r="J18" s="29">
        <v>348</v>
      </c>
      <c r="K18" s="39">
        <v>4</v>
      </c>
      <c r="L18" s="41" t="s">
        <v>16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5.75" x14ac:dyDescent="0.25">
      <c r="A19" s="4">
        <v>11</v>
      </c>
      <c r="B19" s="1" t="s">
        <v>140</v>
      </c>
      <c r="C19" s="42" t="s">
        <v>141</v>
      </c>
      <c r="D19" s="43">
        <v>2001</v>
      </c>
      <c r="E19" s="42" t="s">
        <v>151</v>
      </c>
      <c r="F19" s="4">
        <v>85</v>
      </c>
      <c r="G19" s="4">
        <v>91</v>
      </c>
      <c r="H19" s="4">
        <v>87</v>
      </c>
      <c r="I19" s="4">
        <v>85</v>
      </c>
      <c r="J19" s="29">
        <v>348</v>
      </c>
      <c r="K19" s="39">
        <v>3</v>
      </c>
      <c r="L19" s="41" t="s">
        <v>16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t="15.75" x14ac:dyDescent="0.25">
      <c r="A20" s="4">
        <v>12</v>
      </c>
      <c r="B20" s="1" t="s">
        <v>142</v>
      </c>
      <c r="C20" s="42" t="s">
        <v>143</v>
      </c>
      <c r="D20" s="43">
        <v>2001</v>
      </c>
      <c r="E20" s="42" t="s">
        <v>27</v>
      </c>
      <c r="F20" s="4">
        <v>88</v>
      </c>
      <c r="G20" s="4">
        <v>86</v>
      </c>
      <c r="H20" s="4">
        <v>88</v>
      </c>
      <c r="I20" s="4">
        <v>80</v>
      </c>
      <c r="J20" s="29">
        <v>342</v>
      </c>
      <c r="K20" s="39">
        <v>2</v>
      </c>
      <c r="L20" s="41" t="s">
        <v>16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ht="15.75" x14ac:dyDescent="0.25">
      <c r="A21" s="4">
        <v>13</v>
      </c>
      <c r="B21" s="1" t="s">
        <v>144</v>
      </c>
      <c r="C21" s="42" t="s">
        <v>145</v>
      </c>
      <c r="D21" s="43">
        <v>2000</v>
      </c>
      <c r="E21" s="42" t="s">
        <v>146</v>
      </c>
      <c r="F21" s="4">
        <v>86</v>
      </c>
      <c r="G21" s="4">
        <v>81</v>
      </c>
      <c r="H21" s="4">
        <v>86</v>
      </c>
      <c r="I21" s="4">
        <v>88</v>
      </c>
      <c r="J21" s="29">
        <v>341</v>
      </c>
      <c r="K21" s="39">
        <v>5</v>
      </c>
      <c r="L21" s="41" t="s">
        <v>16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t="15.75" x14ac:dyDescent="0.25">
      <c r="A22" s="4">
        <v>14</v>
      </c>
      <c r="B22" s="1" t="s">
        <v>147</v>
      </c>
      <c r="C22" s="42" t="s">
        <v>148</v>
      </c>
      <c r="D22" s="43">
        <v>2000</v>
      </c>
      <c r="E22" s="42" t="s">
        <v>27</v>
      </c>
      <c r="F22" s="4">
        <v>84</v>
      </c>
      <c r="G22" s="4">
        <v>85</v>
      </c>
      <c r="H22" s="4">
        <v>84</v>
      </c>
      <c r="I22" s="4">
        <v>88</v>
      </c>
      <c r="J22" s="29">
        <v>341</v>
      </c>
      <c r="K22" s="39">
        <v>1</v>
      </c>
      <c r="L22" s="41" t="s">
        <v>16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5.75" x14ac:dyDescent="0.25">
      <c r="A23" s="4">
        <v>15</v>
      </c>
      <c r="B23" s="1" t="s">
        <v>149</v>
      </c>
      <c r="C23" s="42" t="s">
        <v>150</v>
      </c>
      <c r="D23" s="43">
        <v>2003</v>
      </c>
      <c r="E23" s="42" t="s">
        <v>151</v>
      </c>
      <c r="F23" s="4">
        <v>86</v>
      </c>
      <c r="G23" s="4">
        <v>82</v>
      </c>
      <c r="H23" s="4">
        <v>90</v>
      </c>
      <c r="I23" s="4">
        <v>81</v>
      </c>
      <c r="J23" s="29">
        <v>339</v>
      </c>
      <c r="K23" s="39">
        <v>2</v>
      </c>
      <c r="L23" s="41" t="s">
        <v>16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15.75" x14ac:dyDescent="0.25">
      <c r="A24" s="4">
        <v>16</v>
      </c>
      <c r="B24" s="1" t="s">
        <v>152</v>
      </c>
      <c r="C24" s="42" t="s">
        <v>153</v>
      </c>
      <c r="D24" s="43">
        <v>1999</v>
      </c>
      <c r="E24" s="42" t="s">
        <v>86</v>
      </c>
      <c r="F24" s="4">
        <v>89</v>
      </c>
      <c r="G24" s="4">
        <v>85</v>
      </c>
      <c r="H24" s="4">
        <v>80</v>
      </c>
      <c r="I24" s="4">
        <v>83</v>
      </c>
      <c r="J24" s="29">
        <v>337</v>
      </c>
      <c r="K24" s="39">
        <v>4</v>
      </c>
      <c r="L24" s="41" t="s">
        <v>16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15.75" x14ac:dyDescent="0.25">
      <c r="A25" s="4">
        <v>17</v>
      </c>
      <c r="B25" s="1" t="s">
        <v>154</v>
      </c>
      <c r="C25" s="42" t="s">
        <v>155</v>
      </c>
      <c r="D25" s="43">
        <v>2001</v>
      </c>
      <c r="E25" s="42" t="s">
        <v>86</v>
      </c>
      <c r="F25" s="4">
        <v>80</v>
      </c>
      <c r="G25" s="4">
        <v>83</v>
      </c>
      <c r="H25" s="4">
        <v>85</v>
      </c>
      <c r="I25" s="4">
        <v>85</v>
      </c>
      <c r="J25" s="29">
        <v>333</v>
      </c>
      <c r="K25" s="39">
        <v>3</v>
      </c>
      <c r="L25" s="41" t="s">
        <v>17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15.75" x14ac:dyDescent="0.25">
      <c r="A26" s="4">
        <v>18</v>
      </c>
      <c r="B26" s="1" t="s">
        <v>156</v>
      </c>
      <c r="C26" s="42" t="s">
        <v>157</v>
      </c>
      <c r="D26" s="43">
        <v>2001</v>
      </c>
      <c r="E26" s="42" t="s">
        <v>59</v>
      </c>
      <c r="F26" s="4">
        <v>81</v>
      </c>
      <c r="G26" s="4">
        <v>84</v>
      </c>
      <c r="H26" s="4">
        <v>72</v>
      </c>
      <c r="I26" s="4">
        <v>80</v>
      </c>
      <c r="J26" s="29">
        <v>317</v>
      </c>
      <c r="K26" s="39">
        <v>2</v>
      </c>
      <c r="L26" s="41" t="s">
        <v>17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ht="15.75" x14ac:dyDescent="0.25">
      <c r="A27" s="4">
        <v>19</v>
      </c>
      <c r="B27" s="1" t="s">
        <v>158</v>
      </c>
      <c r="C27" s="42" t="s">
        <v>159</v>
      </c>
      <c r="D27" s="43">
        <v>2001</v>
      </c>
      <c r="E27" s="42" t="s">
        <v>68</v>
      </c>
      <c r="F27" s="4">
        <v>70</v>
      </c>
      <c r="G27" s="4">
        <v>80</v>
      </c>
      <c r="H27" s="4">
        <v>76</v>
      </c>
      <c r="I27" s="4">
        <v>84</v>
      </c>
      <c r="J27" s="29">
        <v>310</v>
      </c>
      <c r="K27" s="39">
        <v>1</v>
      </c>
      <c r="L27" s="41" t="s">
        <v>17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5.75" x14ac:dyDescent="0.25">
      <c r="A28" s="4">
        <v>20</v>
      </c>
      <c r="B28" s="1" t="s">
        <v>160</v>
      </c>
      <c r="C28" s="42" t="s">
        <v>161</v>
      </c>
      <c r="D28" s="43">
        <v>2000</v>
      </c>
      <c r="E28" s="42" t="s">
        <v>86</v>
      </c>
      <c r="F28" s="4">
        <v>75</v>
      </c>
      <c r="G28" s="4">
        <v>84</v>
      </c>
      <c r="H28" s="4">
        <v>78</v>
      </c>
      <c r="I28" s="4">
        <v>73</v>
      </c>
      <c r="J28" s="29">
        <v>310</v>
      </c>
      <c r="K28" s="39">
        <v>1</v>
      </c>
      <c r="L28" s="41" t="s">
        <v>17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ht="15.75" x14ac:dyDescent="0.25">
      <c r="A29" s="4">
        <v>21</v>
      </c>
      <c r="B29" s="1" t="s">
        <v>162</v>
      </c>
      <c r="C29" s="42" t="s">
        <v>163</v>
      </c>
      <c r="D29" s="43">
        <v>2002</v>
      </c>
      <c r="E29" s="42" t="s">
        <v>86</v>
      </c>
      <c r="F29" s="4">
        <v>73</v>
      </c>
      <c r="G29" s="4">
        <v>74</v>
      </c>
      <c r="H29" s="4">
        <v>75</v>
      </c>
      <c r="I29" s="4">
        <v>81</v>
      </c>
      <c r="J29" s="29">
        <v>303</v>
      </c>
      <c r="K29" s="39">
        <v>1</v>
      </c>
      <c r="L29" s="41" t="s">
        <v>17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t="15.75" x14ac:dyDescent="0.25">
      <c r="A30" s="4">
        <v>22</v>
      </c>
      <c r="B30" s="1" t="s">
        <v>164</v>
      </c>
      <c r="C30" s="42" t="s">
        <v>165</v>
      </c>
      <c r="D30" s="43">
        <v>2002</v>
      </c>
      <c r="E30" s="42" t="s">
        <v>86</v>
      </c>
      <c r="F30" s="4">
        <v>80</v>
      </c>
      <c r="G30" s="4">
        <v>79</v>
      </c>
      <c r="H30" s="4">
        <v>67</v>
      </c>
      <c r="I30" s="4">
        <v>76</v>
      </c>
      <c r="J30" s="29">
        <v>302</v>
      </c>
      <c r="K30" s="39">
        <v>2</v>
      </c>
      <c r="L30" s="41" t="s">
        <v>17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5.75" x14ac:dyDescent="0.25">
      <c r="A31" s="4">
        <v>23</v>
      </c>
      <c r="B31" s="1" t="s">
        <v>166</v>
      </c>
      <c r="C31" s="42" t="s">
        <v>167</v>
      </c>
      <c r="D31" s="43">
        <v>2001</v>
      </c>
      <c r="E31" s="42" t="s">
        <v>151</v>
      </c>
      <c r="F31" s="4">
        <v>80</v>
      </c>
      <c r="G31" s="4">
        <v>81</v>
      </c>
      <c r="H31" s="4">
        <v>62</v>
      </c>
      <c r="I31" s="4">
        <v>72</v>
      </c>
      <c r="J31" s="29">
        <v>295</v>
      </c>
      <c r="K31" s="39">
        <v>0</v>
      </c>
      <c r="L31" s="4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5.75" x14ac:dyDescent="0.25">
      <c r="A32" s="4">
        <v>24</v>
      </c>
      <c r="B32" s="1" t="s">
        <v>168</v>
      </c>
      <c r="C32" s="42" t="s">
        <v>169</v>
      </c>
      <c r="D32" s="43">
        <v>2000</v>
      </c>
      <c r="E32" s="42" t="s">
        <v>40</v>
      </c>
      <c r="F32" s="4">
        <v>74</v>
      </c>
      <c r="G32" s="4">
        <v>66</v>
      </c>
      <c r="H32" s="4">
        <v>74</v>
      </c>
      <c r="I32" s="4">
        <v>75</v>
      </c>
      <c r="J32" s="29">
        <v>289</v>
      </c>
      <c r="K32" s="39">
        <v>1</v>
      </c>
      <c r="L32" s="4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5.75" x14ac:dyDescent="0.25">
      <c r="A33" s="4">
        <v>25</v>
      </c>
      <c r="B33" s="1" t="s">
        <v>170</v>
      </c>
      <c r="C33" s="42" t="s">
        <v>171</v>
      </c>
      <c r="D33" s="43">
        <v>2004</v>
      </c>
      <c r="E33" s="42" t="s">
        <v>68</v>
      </c>
      <c r="F33" s="4">
        <v>65</v>
      </c>
      <c r="G33" s="4">
        <v>81</v>
      </c>
      <c r="H33" s="4">
        <v>71</v>
      </c>
      <c r="I33" s="4">
        <v>68</v>
      </c>
      <c r="J33" s="29">
        <v>285</v>
      </c>
      <c r="K33" s="39">
        <v>0</v>
      </c>
      <c r="L33" s="4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5.75" x14ac:dyDescent="0.25">
      <c r="A34" s="4">
        <v>26</v>
      </c>
      <c r="B34" s="1" t="s">
        <v>172</v>
      </c>
      <c r="C34" s="42" t="s">
        <v>173</v>
      </c>
      <c r="D34" s="43">
        <v>2001</v>
      </c>
      <c r="E34" s="42" t="s">
        <v>151</v>
      </c>
      <c r="F34" s="4">
        <v>65</v>
      </c>
      <c r="G34" s="4">
        <v>65</v>
      </c>
      <c r="H34" s="4">
        <v>68</v>
      </c>
      <c r="I34" s="4">
        <v>60</v>
      </c>
      <c r="J34" s="29">
        <v>258</v>
      </c>
      <c r="K34" s="39">
        <v>2</v>
      </c>
      <c r="L34" s="4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5.75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39"/>
      <c r="L35" s="4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5.75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30"/>
      <c r="L36" s="4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5.75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30"/>
      <c r="L37" s="4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5.75" x14ac:dyDescent="0.25">
      <c r="A38" s="1"/>
      <c r="B38" s="1"/>
      <c r="C38" s="1"/>
      <c r="D38" s="1"/>
      <c r="E38" s="1"/>
      <c r="F38" s="4"/>
      <c r="G38" s="4"/>
      <c r="H38" s="4"/>
      <c r="I38" s="4"/>
      <c r="J38" s="4"/>
      <c r="K38" s="30"/>
      <c r="L38" s="4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5.75" x14ac:dyDescent="0.25">
      <c r="A39" s="1"/>
      <c r="B39" s="1"/>
      <c r="C39" s="1"/>
      <c r="D39" s="1"/>
      <c r="E39" s="1"/>
      <c r="F39" s="4"/>
      <c r="G39" s="4"/>
      <c r="H39" s="4"/>
      <c r="I39" s="4"/>
      <c r="J39" s="4"/>
      <c r="K39" s="30"/>
      <c r="L39" s="4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5.75" x14ac:dyDescent="0.25">
      <c r="A40" s="1"/>
      <c r="B40" s="1"/>
      <c r="C40" s="1"/>
      <c r="D40" s="1"/>
      <c r="E40" s="1"/>
      <c r="F40" s="4"/>
      <c r="G40" s="4"/>
      <c r="H40" s="4"/>
      <c r="I40" s="4"/>
      <c r="J40" s="4"/>
      <c r="K40" s="30"/>
      <c r="L40" s="4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5.75" x14ac:dyDescent="0.25">
      <c r="A41" s="1"/>
      <c r="B41" s="1"/>
      <c r="C41" s="1"/>
      <c r="D41" s="1"/>
      <c r="E41" s="1"/>
      <c r="F41" s="4"/>
      <c r="G41" s="4"/>
      <c r="H41" s="4"/>
      <c r="I41" s="4"/>
      <c r="J41" s="4"/>
      <c r="K41" s="30"/>
      <c r="L41" s="4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5.75" x14ac:dyDescent="0.25">
      <c r="A42" s="1"/>
      <c r="B42" s="1"/>
      <c r="C42" s="1"/>
      <c r="D42" s="1"/>
      <c r="E42" s="1"/>
      <c r="F42" s="4"/>
      <c r="G42" s="4"/>
      <c r="H42" s="4"/>
      <c r="I42" s="4"/>
      <c r="J42" s="4"/>
      <c r="K42" s="30"/>
      <c r="L42" s="4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5.75" x14ac:dyDescent="0.25">
      <c r="A43" s="1"/>
      <c r="B43" s="1"/>
      <c r="C43" s="1"/>
      <c r="D43" s="1"/>
      <c r="E43" s="1"/>
      <c r="F43" s="4"/>
      <c r="G43" s="4"/>
      <c r="H43" s="4"/>
      <c r="I43" s="4"/>
      <c r="J43" s="4"/>
      <c r="K43" s="30"/>
      <c r="L43" s="4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5.75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30"/>
      <c r="L44" s="4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5.75" x14ac:dyDescent="0.25">
      <c r="A45" s="1"/>
      <c r="B45" s="1"/>
      <c r="C45" s="1"/>
      <c r="D45" s="1"/>
      <c r="E45" s="1"/>
      <c r="F45" s="4"/>
      <c r="G45" s="4"/>
      <c r="H45" s="4"/>
      <c r="I45" s="4"/>
      <c r="J45" s="4"/>
      <c r="K45" s="30"/>
      <c r="L45" s="4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5.75" x14ac:dyDescent="0.25">
      <c r="A46" s="1"/>
      <c r="B46" s="1"/>
      <c r="C46" s="1"/>
      <c r="D46" s="1"/>
      <c r="E46" s="1"/>
      <c r="F46" s="4"/>
      <c r="G46" s="4"/>
      <c r="H46" s="4"/>
      <c r="I46" s="4"/>
      <c r="J46" s="4"/>
      <c r="K46" s="30"/>
      <c r="L46" s="4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5.75" x14ac:dyDescent="0.25">
      <c r="A47" s="1"/>
      <c r="B47" s="1"/>
      <c r="C47" s="1"/>
      <c r="D47" s="1"/>
      <c r="E47" s="1"/>
      <c r="F47" s="4"/>
      <c r="G47" s="4"/>
      <c r="H47" s="4"/>
      <c r="I47" s="4"/>
      <c r="J47" s="4"/>
      <c r="K47" s="30"/>
      <c r="L47" s="4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5.75" x14ac:dyDescent="0.25">
      <c r="A48" s="1"/>
      <c r="B48" s="1"/>
      <c r="C48" s="1"/>
      <c r="D48" s="1"/>
      <c r="E48" s="1"/>
      <c r="F48" s="4"/>
      <c r="G48" s="4"/>
      <c r="H48" s="4"/>
      <c r="I48" s="4"/>
      <c r="J48" s="4"/>
      <c r="K48" s="30"/>
      <c r="L48" s="4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5.75" x14ac:dyDescent="0.25">
      <c r="A49" s="1"/>
      <c r="B49" s="1"/>
      <c r="C49" s="1"/>
      <c r="D49" s="1"/>
      <c r="E49" s="1"/>
      <c r="F49" s="4"/>
      <c r="G49" s="4"/>
      <c r="H49" s="4"/>
      <c r="I49" s="4"/>
      <c r="J49" s="4"/>
      <c r="K49" s="30"/>
      <c r="L49" s="4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5.75" x14ac:dyDescent="0.25">
      <c r="A50" s="1"/>
      <c r="B50" s="1"/>
      <c r="C50" s="1"/>
      <c r="D50" s="1"/>
      <c r="E50" s="1"/>
      <c r="F50" s="4"/>
      <c r="G50" s="4"/>
      <c r="H50" s="4"/>
      <c r="I50" s="4"/>
      <c r="J50" s="4"/>
      <c r="K50" s="30"/>
      <c r="L50" s="4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5.75" x14ac:dyDescent="0.25">
      <c r="A51" s="1"/>
      <c r="B51" s="1"/>
      <c r="C51" s="1"/>
      <c r="D51" s="1"/>
      <c r="E51" s="1"/>
      <c r="F51" s="4"/>
      <c r="G51" s="4"/>
      <c r="H51" s="4"/>
      <c r="I51" s="4"/>
      <c r="J51" s="4"/>
      <c r="K51" s="30"/>
      <c r="L51" s="4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5.75" x14ac:dyDescent="0.25">
      <c r="A52" s="1"/>
      <c r="B52" s="1"/>
      <c r="C52" s="1"/>
      <c r="D52" s="1"/>
      <c r="E52" s="1"/>
      <c r="F52" s="4"/>
      <c r="G52" s="4"/>
      <c r="H52" s="4"/>
      <c r="I52" s="4"/>
      <c r="J52" s="4"/>
      <c r="K52" s="30"/>
      <c r="L52" s="4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5.75" x14ac:dyDescent="0.25">
      <c r="A53" s="1"/>
      <c r="B53" s="1"/>
      <c r="C53" s="1"/>
      <c r="D53" s="1"/>
      <c r="E53" s="1"/>
      <c r="F53" s="4"/>
      <c r="G53" s="4"/>
      <c r="H53" s="4"/>
      <c r="I53" s="4"/>
      <c r="J53" s="4"/>
      <c r="K53" s="30"/>
      <c r="L53" s="4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5.75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30"/>
      <c r="L54" s="4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5.75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30"/>
      <c r="L55" s="4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5.75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30"/>
      <c r="L56" s="4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5.75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30"/>
      <c r="L57" s="4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5.75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30"/>
      <c r="L58" s="4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5.75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30"/>
      <c r="L59" s="4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5.75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30"/>
      <c r="L60" s="4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5.75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30"/>
      <c r="L61" s="4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5.75" x14ac:dyDescent="0.25">
      <c r="A62" s="1"/>
      <c r="B62" s="1"/>
      <c r="C62" s="1"/>
      <c r="D62" s="1"/>
      <c r="E62" s="1"/>
      <c r="F62" s="4"/>
      <c r="G62" s="4"/>
      <c r="H62" s="4"/>
      <c r="I62" s="4"/>
      <c r="J62" s="4"/>
      <c r="K62" s="30"/>
      <c r="L62" s="4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5.75" x14ac:dyDescent="0.25">
      <c r="A63" s="1"/>
      <c r="B63" s="1"/>
      <c r="C63" s="1"/>
      <c r="D63" s="1"/>
      <c r="E63" s="1"/>
      <c r="F63" s="4"/>
      <c r="G63" s="4"/>
      <c r="H63" s="4"/>
      <c r="I63" s="4"/>
      <c r="J63" s="4"/>
      <c r="K63" s="30"/>
      <c r="L63" s="4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5.75" x14ac:dyDescent="0.25">
      <c r="A64" s="1"/>
      <c r="B64" s="1"/>
      <c r="C64" s="1"/>
      <c r="D64" s="1"/>
      <c r="E64" s="1"/>
      <c r="F64" s="4"/>
      <c r="G64" s="4"/>
      <c r="H64" s="4"/>
      <c r="I64" s="4"/>
      <c r="J64" s="4"/>
      <c r="K64" s="30"/>
      <c r="L64" s="4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5.75" x14ac:dyDescent="0.25">
      <c r="A65" s="1"/>
      <c r="B65" s="1"/>
      <c r="C65" s="1"/>
      <c r="D65" s="1"/>
      <c r="E65" s="1"/>
      <c r="F65" s="4"/>
      <c r="G65" s="4"/>
      <c r="H65" s="4"/>
      <c r="I65" s="4"/>
      <c r="J65" s="4"/>
      <c r="K65" s="30"/>
      <c r="L65" s="4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5.75" x14ac:dyDescent="0.25">
      <c r="A66" s="1"/>
      <c r="B66" s="1"/>
      <c r="C66" s="1"/>
      <c r="D66" s="1"/>
      <c r="E66" s="1"/>
      <c r="F66" s="4"/>
      <c r="G66" s="4"/>
      <c r="H66" s="4"/>
      <c r="I66" s="4"/>
      <c r="J66" s="4"/>
      <c r="K66" s="30"/>
      <c r="L66" s="4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5.75" x14ac:dyDescent="0.25">
      <c r="A67" s="1"/>
      <c r="B67" s="1"/>
      <c r="C67" s="1"/>
      <c r="D67" s="1"/>
      <c r="E67" s="1"/>
      <c r="F67" s="4"/>
      <c r="G67" s="4"/>
      <c r="H67" s="4"/>
      <c r="I67" s="4"/>
      <c r="J67" s="4"/>
      <c r="K67" s="30"/>
      <c r="L67" s="4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5.75" x14ac:dyDescent="0.25">
      <c r="A68" s="1"/>
      <c r="B68" s="1"/>
      <c r="C68" s="1"/>
      <c r="D68" s="1"/>
      <c r="E68" s="1"/>
      <c r="F68" s="4"/>
      <c r="G68" s="4"/>
      <c r="H68" s="4"/>
      <c r="I68" s="4"/>
      <c r="J68" s="4"/>
      <c r="K68" s="30"/>
      <c r="L68" s="4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5.75" x14ac:dyDescent="0.25">
      <c r="A69" s="1"/>
      <c r="B69" s="1"/>
      <c r="C69" s="1"/>
      <c r="D69" s="1"/>
      <c r="E69" s="1"/>
      <c r="F69" s="4"/>
      <c r="G69" s="4"/>
      <c r="H69" s="4"/>
      <c r="I69" s="4"/>
      <c r="J69" s="4"/>
      <c r="K69" s="30"/>
      <c r="L69" s="4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5.75" x14ac:dyDescent="0.25">
      <c r="A70" s="1"/>
      <c r="B70" s="1"/>
      <c r="C70" s="1"/>
      <c r="D70" s="1"/>
      <c r="E70" s="1"/>
      <c r="F70" s="4"/>
      <c r="G70" s="4"/>
      <c r="H70" s="4"/>
      <c r="I70" s="4"/>
      <c r="J70" s="4"/>
      <c r="K70" s="30"/>
      <c r="L70" s="4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5.75" x14ac:dyDescent="0.25">
      <c r="A71" s="1"/>
      <c r="B71" s="1"/>
      <c r="C71" s="1"/>
      <c r="D71" s="1"/>
      <c r="E71" s="1"/>
      <c r="F71" s="4"/>
      <c r="G71" s="4"/>
      <c r="H71" s="4"/>
      <c r="I71" s="4"/>
      <c r="J71" s="4"/>
      <c r="K71" s="30"/>
      <c r="L71" s="4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5.75" x14ac:dyDescent="0.25">
      <c r="A72" s="1"/>
      <c r="B72" s="1"/>
      <c r="C72" s="1"/>
      <c r="D72" s="1"/>
      <c r="E72" s="1"/>
      <c r="F72" s="4"/>
      <c r="G72" s="4"/>
      <c r="H72" s="4"/>
      <c r="I72" s="4"/>
      <c r="J72" s="4"/>
      <c r="K72" s="30"/>
      <c r="L72" s="4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5.75" x14ac:dyDescent="0.25">
      <c r="A73" s="1"/>
      <c r="B73" s="1"/>
      <c r="C73" s="1"/>
      <c r="D73" s="1"/>
      <c r="E73" s="1"/>
      <c r="F73" s="4"/>
      <c r="G73" s="4"/>
      <c r="H73" s="4"/>
      <c r="I73" s="4"/>
      <c r="J73" s="4"/>
      <c r="K73" s="30"/>
      <c r="L73" s="4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5.75" x14ac:dyDescent="0.25">
      <c r="A74" s="1"/>
      <c r="B74" s="1"/>
      <c r="C74" s="1"/>
      <c r="D74" s="1"/>
      <c r="E74" s="1"/>
      <c r="F74" s="4"/>
      <c r="G74" s="4"/>
      <c r="H74" s="4"/>
      <c r="I74" s="4"/>
      <c r="J74" s="4"/>
      <c r="K74" s="30"/>
      <c r="L74" s="4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5.75" x14ac:dyDescent="0.25">
      <c r="A75" s="1"/>
      <c r="B75" s="1"/>
      <c r="C75" s="1"/>
      <c r="D75" s="1"/>
      <c r="E75" s="1"/>
      <c r="F75" s="4"/>
      <c r="G75" s="4"/>
      <c r="H75" s="4"/>
      <c r="I75" s="4"/>
      <c r="J75" s="4"/>
      <c r="K75" s="30"/>
      <c r="L75" s="4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5.75" x14ac:dyDescent="0.25">
      <c r="A76" s="1"/>
      <c r="B76" s="1"/>
      <c r="C76" s="1"/>
      <c r="D76" s="1"/>
      <c r="E76" s="1"/>
      <c r="F76" s="4"/>
      <c r="G76" s="4"/>
      <c r="H76" s="4"/>
      <c r="I76" s="4"/>
      <c r="J76" s="4"/>
      <c r="K76" s="30"/>
      <c r="L76" s="4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5.75" x14ac:dyDescent="0.25">
      <c r="A77" s="1"/>
      <c r="B77" s="1"/>
      <c r="C77" s="1"/>
      <c r="D77" s="1"/>
      <c r="E77" s="1"/>
      <c r="F77" s="4"/>
      <c r="G77" s="4"/>
      <c r="H77" s="4"/>
      <c r="I77" s="4"/>
      <c r="J77" s="4"/>
      <c r="K77" s="30"/>
      <c r="L77" s="4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5.75" x14ac:dyDescent="0.25">
      <c r="A78" s="1"/>
      <c r="B78" s="1"/>
      <c r="C78" s="1"/>
      <c r="D78" s="1"/>
      <c r="E78" s="1"/>
      <c r="F78" s="4"/>
      <c r="G78" s="4"/>
      <c r="H78" s="4"/>
      <c r="I78" s="4"/>
      <c r="J78" s="4"/>
      <c r="K78" s="30"/>
      <c r="L78" s="4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5.75" x14ac:dyDescent="0.25">
      <c r="A79" s="1"/>
      <c r="B79" s="1"/>
      <c r="C79" s="1"/>
      <c r="D79" s="1"/>
      <c r="E79" s="1"/>
      <c r="F79" s="4"/>
      <c r="G79" s="4"/>
      <c r="H79" s="4"/>
      <c r="I79" s="4"/>
      <c r="J79" s="4"/>
      <c r="K79" s="30"/>
      <c r="L79" s="4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5.75" x14ac:dyDescent="0.25">
      <c r="A80" s="1"/>
      <c r="B80" s="1"/>
      <c r="C80" s="1"/>
      <c r="D80" s="1"/>
      <c r="E80" s="1"/>
      <c r="F80" s="4"/>
      <c r="G80" s="4"/>
      <c r="H80" s="4"/>
      <c r="I80" s="4"/>
      <c r="J80" s="4"/>
      <c r="K80" s="30"/>
      <c r="L80" s="4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5.75" x14ac:dyDescent="0.25">
      <c r="A81" s="1"/>
      <c r="B81" s="1"/>
      <c r="C81" s="1"/>
      <c r="D81" s="1"/>
      <c r="E81" s="1"/>
      <c r="F81" s="4"/>
      <c r="G81" s="4"/>
      <c r="H81" s="4"/>
      <c r="I81" s="4"/>
      <c r="J81" s="4"/>
      <c r="K81" s="30"/>
      <c r="L81" s="4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5.75" x14ac:dyDescent="0.25">
      <c r="A82" s="1"/>
      <c r="B82" s="1"/>
      <c r="C82" s="1"/>
      <c r="D82" s="1"/>
      <c r="E82" s="1"/>
      <c r="F82" s="4"/>
      <c r="G82" s="4"/>
      <c r="H82" s="4"/>
      <c r="I82" s="4"/>
      <c r="J82" s="4"/>
      <c r="K82" s="30"/>
      <c r="L82" s="4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5.75" x14ac:dyDescent="0.25">
      <c r="A83" s="1"/>
      <c r="B83" s="1"/>
      <c r="C83" s="1"/>
      <c r="D83" s="1"/>
      <c r="E83" s="1"/>
      <c r="F83" s="4"/>
      <c r="G83" s="4"/>
      <c r="H83" s="4"/>
      <c r="I83" s="4"/>
      <c r="J83" s="4"/>
      <c r="K83" s="30"/>
      <c r="L83" s="4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5.75" x14ac:dyDescent="0.25">
      <c r="A84" s="1"/>
      <c r="B84" s="1"/>
      <c r="C84" s="1"/>
      <c r="D84" s="1"/>
      <c r="E84" s="1"/>
      <c r="F84" s="4"/>
      <c r="G84" s="4"/>
      <c r="H84" s="4"/>
      <c r="I84" s="4"/>
      <c r="J84" s="4"/>
      <c r="K84" s="30"/>
      <c r="L84" s="4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5.75" x14ac:dyDescent="0.25">
      <c r="A85" s="1"/>
      <c r="B85" s="1"/>
      <c r="C85" s="1"/>
      <c r="D85" s="1"/>
      <c r="E85" s="1"/>
      <c r="F85" s="4"/>
      <c r="G85" s="4"/>
      <c r="H85" s="4"/>
      <c r="I85" s="4"/>
      <c r="J85" s="4"/>
      <c r="K85" s="30"/>
      <c r="L85" s="4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5.75" x14ac:dyDescent="0.25">
      <c r="A86" s="1"/>
      <c r="B86" s="1"/>
      <c r="C86" s="1"/>
      <c r="D86" s="1"/>
      <c r="E86" s="1"/>
      <c r="F86" s="4"/>
      <c r="G86" s="4"/>
      <c r="H86" s="4"/>
      <c r="I86" s="4"/>
      <c r="J86" s="4"/>
      <c r="K86" s="30"/>
      <c r="L86" s="4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5.75" x14ac:dyDescent="0.25">
      <c r="A87" s="1"/>
      <c r="B87" s="1"/>
      <c r="C87" s="1"/>
      <c r="D87" s="1"/>
      <c r="E87" s="1"/>
      <c r="F87" s="4"/>
      <c r="G87" s="4"/>
      <c r="H87" s="4"/>
      <c r="I87" s="4"/>
      <c r="J87" s="4"/>
      <c r="K87" s="30"/>
      <c r="L87" s="4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5.75" x14ac:dyDescent="0.25">
      <c r="A88" s="1"/>
      <c r="B88" s="1"/>
      <c r="C88" s="1"/>
      <c r="D88" s="1"/>
      <c r="E88" s="1"/>
      <c r="F88" s="4"/>
      <c r="G88" s="4"/>
      <c r="H88" s="4"/>
      <c r="I88" s="4"/>
      <c r="J88" s="4"/>
      <c r="K88" s="30"/>
      <c r="L88" s="4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5.75" x14ac:dyDescent="0.25">
      <c r="A89" s="1"/>
      <c r="B89" s="1"/>
      <c r="C89" s="1"/>
      <c r="D89" s="1"/>
      <c r="E89" s="1"/>
      <c r="F89" s="4"/>
      <c r="G89" s="4"/>
      <c r="H89" s="4"/>
      <c r="I89" s="4"/>
      <c r="J89" s="4"/>
      <c r="K89" s="30"/>
      <c r="L89" s="4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5.75" x14ac:dyDescent="0.25">
      <c r="A90" s="1"/>
      <c r="B90" s="1"/>
      <c r="C90" s="1"/>
      <c r="D90" s="1"/>
      <c r="E90" s="1"/>
      <c r="F90" s="4"/>
      <c r="G90" s="4"/>
      <c r="H90" s="4"/>
      <c r="I90" s="4"/>
      <c r="J90" s="4"/>
      <c r="K90" s="30"/>
      <c r="L90" s="4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5.75" x14ac:dyDescent="0.25">
      <c r="A91" s="1"/>
      <c r="B91" s="1"/>
      <c r="C91" s="1"/>
      <c r="D91" s="1"/>
      <c r="E91" s="1"/>
      <c r="F91" s="4"/>
      <c r="G91" s="4"/>
      <c r="H91" s="4"/>
      <c r="I91" s="4"/>
      <c r="J91" s="4"/>
      <c r="K91" s="30"/>
      <c r="L91" s="4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5.75" x14ac:dyDescent="0.25">
      <c r="A92" s="1"/>
      <c r="B92" s="1"/>
      <c r="C92" s="1"/>
      <c r="D92" s="1"/>
      <c r="E92" s="1"/>
      <c r="F92" s="4"/>
      <c r="G92" s="4"/>
      <c r="H92" s="4"/>
      <c r="I92" s="4"/>
      <c r="J92" s="4"/>
      <c r="K92" s="30"/>
      <c r="L92" s="4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5.75" x14ac:dyDescent="0.25">
      <c r="A93" s="1"/>
      <c r="B93" s="1"/>
      <c r="C93" s="1"/>
      <c r="D93" s="1"/>
      <c r="E93" s="1"/>
      <c r="F93" s="4"/>
      <c r="G93" s="4"/>
      <c r="H93" s="4"/>
      <c r="I93" s="4"/>
      <c r="J93" s="4"/>
      <c r="K93" s="30"/>
      <c r="L93" s="4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5.75" x14ac:dyDescent="0.25">
      <c r="A94" s="1"/>
      <c r="B94" s="1"/>
      <c r="C94" s="1"/>
      <c r="D94" s="1"/>
      <c r="E94" s="1"/>
      <c r="F94" s="4"/>
      <c r="G94" s="4"/>
      <c r="H94" s="4"/>
      <c r="I94" s="4"/>
      <c r="J94" s="4"/>
      <c r="K94" s="30"/>
      <c r="L94" s="4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5.75" x14ac:dyDescent="0.25">
      <c r="A95" s="1"/>
      <c r="B95" s="1"/>
      <c r="C95" s="1"/>
      <c r="D95" s="1"/>
      <c r="E95" s="1"/>
      <c r="F95" s="4"/>
      <c r="G95" s="4"/>
      <c r="H95" s="4"/>
      <c r="I95" s="4"/>
      <c r="J95" s="4"/>
      <c r="K95" s="30"/>
      <c r="L95" s="4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5.75" x14ac:dyDescent="0.25">
      <c r="A96" s="1"/>
      <c r="B96" s="1"/>
      <c r="C96" s="1"/>
      <c r="D96" s="1"/>
      <c r="E96" s="1"/>
      <c r="F96" s="4"/>
      <c r="G96" s="4"/>
      <c r="H96" s="4"/>
      <c r="I96" s="4"/>
      <c r="J96" s="4"/>
      <c r="K96" s="30"/>
      <c r="L96" s="4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5.75" x14ac:dyDescent="0.25">
      <c r="A97" s="1"/>
      <c r="B97" s="1"/>
      <c r="C97" s="1"/>
      <c r="D97" s="1"/>
      <c r="E97" s="1"/>
      <c r="F97" s="4"/>
      <c r="G97" s="4"/>
      <c r="H97" s="4"/>
      <c r="I97" s="4"/>
      <c r="J97" s="4"/>
      <c r="K97" s="30"/>
      <c r="L97" s="4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5.75" x14ac:dyDescent="0.25">
      <c r="A98" s="1"/>
      <c r="B98" s="1"/>
      <c r="C98" s="1"/>
      <c r="D98" s="1"/>
      <c r="E98" s="1"/>
      <c r="F98" s="4"/>
      <c r="G98" s="4"/>
      <c r="H98" s="4"/>
      <c r="I98" s="4"/>
      <c r="J98" s="4"/>
      <c r="K98" s="30"/>
      <c r="L98" s="4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5.75" x14ac:dyDescent="0.25">
      <c r="A99" s="1"/>
      <c r="B99" s="1"/>
      <c r="C99" s="1"/>
      <c r="D99" s="1"/>
      <c r="E99" s="1"/>
      <c r="F99" s="4"/>
      <c r="G99" s="4"/>
      <c r="H99" s="4"/>
      <c r="I99" s="4"/>
      <c r="J99" s="4"/>
      <c r="K99" s="30"/>
      <c r="L99" s="4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15.75" x14ac:dyDescent="0.25">
      <c r="A100" s="1"/>
      <c r="B100" s="1"/>
      <c r="C100" s="1"/>
      <c r="D100" s="1"/>
      <c r="E100" s="1"/>
      <c r="F100" s="4"/>
      <c r="G100" s="4"/>
      <c r="H100" s="4"/>
      <c r="I100" s="4"/>
      <c r="J100" s="4"/>
      <c r="K100" s="30"/>
      <c r="L100" s="4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15.75" x14ac:dyDescent="0.25">
      <c r="A101" s="1"/>
      <c r="B101" s="1"/>
      <c r="C101" s="1"/>
      <c r="D101" s="1"/>
      <c r="E101" s="1"/>
      <c r="F101" s="4"/>
      <c r="G101" s="4"/>
      <c r="H101" s="4"/>
      <c r="I101" s="4"/>
      <c r="J101" s="4"/>
      <c r="K101" s="30"/>
      <c r="L101" s="4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</sheetData>
  <mergeCells count="2">
    <mergeCell ref="A1:L1"/>
    <mergeCell ref="F7:I7"/>
  </mergeCells>
  <pageMargins left="0.55118110236220474" right="0.15748031496062992" top="0.98425196850393704" bottom="0.39370078740157483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1"/>
  <sheetViews>
    <sheetView topLeftCell="A13" workbookViewId="0">
      <selection activeCell="C40" sqref="C40"/>
    </sheetView>
  </sheetViews>
  <sheetFormatPr defaultColWidth="9" defaultRowHeight="12.75" x14ac:dyDescent="0.2"/>
  <cols>
    <col min="1" max="1" width="4.125" style="10" customWidth="1"/>
    <col min="2" max="2" width="15" style="10" customWidth="1"/>
    <col min="3" max="3" width="12" style="10" customWidth="1"/>
    <col min="4" max="5" width="5" style="10" customWidth="1"/>
    <col min="6" max="7" width="5.5" style="10" customWidth="1"/>
    <col min="8" max="8" width="5.875" style="10" customWidth="1"/>
    <col min="9" max="9" width="5.625" style="10" customWidth="1"/>
    <col min="10" max="10" width="5.5" style="10" customWidth="1"/>
    <col min="11" max="11" width="5.625" style="10" customWidth="1"/>
    <col min="12" max="12" width="5" style="10" customWidth="1"/>
    <col min="13" max="13" width="5.375" style="10" customWidth="1"/>
    <col min="14" max="14" width="4" style="10" customWidth="1"/>
    <col min="15" max="16384" width="9" style="10"/>
  </cols>
  <sheetData>
    <row r="1" spans="1:50" ht="20.25" x14ac:dyDescent="0.3">
      <c r="A1" s="50" t="s">
        <v>23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8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</row>
    <row r="2" spans="1:50" ht="15.75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ht="18.75" x14ac:dyDescent="0.3">
      <c r="A3" s="9"/>
      <c r="B3" s="11" t="s">
        <v>13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</row>
    <row r="4" spans="1:50" ht="15.75" x14ac:dyDescent="0.25">
      <c r="A4" s="9"/>
      <c r="B4" s="2" t="s">
        <v>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</row>
    <row r="5" spans="1:50" ht="15.75" x14ac:dyDescent="0.25">
      <c r="A5" s="9"/>
      <c r="B5" s="2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</row>
    <row r="6" spans="1:50" ht="15.75" x14ac:dyDescent="0.25">
      <c r="A6" s="12" t="s">
        <v>2</v>
      </c>
      <c r="B6" s="12" t="s">
        <v>14</v>
      </c>
      <c r="C6" s="12" t="s">
        <v>6</v>
      </c>
      <c r="D6" s="9"/>
      <c r="E6" s="9"/>
      <c r="F6" s="9"/>
      <c r="G6" s="9"/>
      <c r="H6" s="9"/>
      <c r="I6" s="9"/>
      <c r="J6" s="9"/>
      <c r="K6" s="9"/>
      <c r="L6" s="9"/>
      <c r="M6" s="6" t="s">
        <v>12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</row>
    <row r="7" spans="1:50" ht="15.75" x14ac:dyDescent="0.25">
      <c r="A7" s="13" t="s">
        <v>15</v>
      </c>
      <c r="B7" s="1" t="s">
        <v>120</v>
      </c>
      <c r="C7" s="1" t="s">
        <v>27</v>
      </c>
      <c r="D7" s="17">
        <f>D8+D9+D10+D11+D12</f>
        <v>46.699999999999996</v>
      </c>
      <c r="E7" s="17">
        <f>D7+E8+E9+E10+E11+E12</f>
        <v>95.3</v>
      </c>
      <c r="F7" s="17">
        <f t="shared" ref="F7:K7" si="0">E7+F8+F9</f>
        <v>112.1</v>
      </c>
      <c r="G7" s="17">
        <f t="shared" si="0"/>
        <v>131.5</v>
      </c>
      <c r="H7" s="17">
        <f t="shared" si="0"/>
        <v>150.5</v>
      </c>
      <c r="I7" s="17">
        <f t="shared" si="0"/>
        <v>168.9</v>
      </c>
      <c r="J7" s="17">
        <f t="shared" si="0"/>
        <v>187.1</v>
      </c>
      <c r="K7" s="17">
        <f t="shared" si="0"/>
        <v>207.1</v>
      </c>
      <c r="L7" s="18"/>
      <c r="M7" s="17">
        <f>K7+L8+L9</f>
        <v>223.7</v>
      </c>
      <c r="N7" s="1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</row>
    <row r="8" spans="1:50" ht="15.75" x14ac:dyDescent="0.25">
      <c r="A8" s="9"/>
      <c r="B8" s="5" t="s">
        <v>121</v>
      </c>
      <c r="C8" s="9"/>
      <c r="D8" s="18">
        <v>10.6</v>
      </c>
      <c r="E8" s="18">
        <v>10.199999999999999</v>
      </c>
      <c r="F8" s="18">
        <v>9.6</v>
      </c>
      <c r="G8" s="18">
        <v>10.5</v>
      </c>
      <c r="H8" s="18">
        <v>9.6999999999999993</v>
      </c>
      <c r="I8" s="18">
        <v>10.5</v>
      </c>
      <c r="J8" s="18">
        <v>10</v>
      </c>
      <c r="K8" s="18">
        <v>10.1</v>
      </c>
      <c r="L8" s="18">
        <v>8.5</v>
      </c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</row>
    <row r="9" spans="1:50" ht="15.75" x14ac:dyDescent="0.25">
      <c r="A9" s="9"/>
      <c r="B9" s="9"/>
      <c r="C9" s="9"/>
      <c r="D9" s="18">
        <v>9.5</v>
      </c>
      <c r="E9" s="18">
        <v>9.4</v>
      </c>
      <c r="F9" s="18">
        <v>7.2</v>
      </c>
      <c r="G9" s="18">
        <v>8.9</v>
      </c>
      <c r="H9" s="18">
        <v>9.3000000000000007</v>
      </c>
      <c r="I9" s="18">
        <v>7.9</v>
      </c>
      <c r="J9" s="18">
        <v>8.1999999999999993</v>
      </c>
      <c r="K9" s="18">
        <v>9.9</v>
      </c>
      <c r="L9" s="18">
        <v>8.1</v>
      </c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</row>
    <row r="10" spans="1:50" ht="15.75" x14ac:dyDescent="0.25">
      <c r="A10" s="9"/>
      <c r="B10" s="9"/>
      <c r="C10" s="9"/>
      <c r="D10" s="18">
        <v>9.1999999999999993</v>
      </c>
      <c r="E10" s="18">
        <v>10</v>
      </c>
      <c r="F10" s="19"/>
      <c r="G10" s="19"/>
      <c r="H10" s="19"/>
      <c r="I10" s="19"/>
      <c r="J10" s="19"/>
      <c r="K10" s="19"/>
      <c r="L10" s="1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</row>
    <row r="11" spans="1:50" ht="15.75" x14ac:dyDescent="0.25">
      <c r="A11" s="9"/>
      <c r="B11" s="9"/>
      <c r="C11" s="9"/>
      <c r="D11" s="18">
        <v>8</v>
      </c>
      <c r="E11" s="18">
        <v>8.8000000000000007</v>
      </c>
      <c r="F11" s="19"/>
      <c r="G11" s="19"/>
      <c r="H11" s="19"/>
      <c r="I11" s="19"/>
      <c r="J11" s="19"/>
      <c r="K11" s="19"/>
      <c r="L11" s="1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</row>
    <row r="12" spans="1:50" ht="15.75" x14ac:dyDescent="0.25">
      <c r="A12" s="9"/>
      <c r="B12" s="9"/>
      <c r="C12" s="9"/>
      <c r="D12" s="18">
        <v>9.4</v>
      </c>
      <c r="E12" s="18">
        <v>10.199999999999999</v>
      </c>
      <c r="F12" s="19"/>
      <c r="G12" s="19"/>
      <c r="H12" s="19"/>
      <c r="I12" s="19"/>
      <c r="J12" s="19"/>
      <c r="K12" s="19"/>
      <c r="L12" s="1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</row>
    <row r="13" spans="1:50" ht="15.75" x14ac:dyDescent="0.25">
      <c r="A13" s="13" t="s">
        <v>16</v>
      </c>
      <c r="B13" s="1" t="s">
        <v>130</v>
      </c>
      <c r="C13" s="1" t="s">
        <v>27</v>
      </c>
      <c r="D13" s="17">
        <f>D14+D15+D16+D17+D18</f>
        <v>45.800000000000004</v>
      </c>
      <c r="E13" s="17">
        <f>D13+E14+E15+E16+E17+E18</f>
        <v>91.899999999999991</v>
      </c>
      <c r="F13" s="17">
        <f t="shared" ref="F13:K13" si="1">E13+F14+F15</f>
        <v>109.99999999999999</v>
      </c>
      <c r="G13" s="17">
        <f t="shared" si="1"/>
        <v>128.69999999999999</v>
      </c>
      <c r="H13" s="17">
        <f t="shared" si="1"/>
        <v>148.6</v>
      </c>
      <c r="I13" s="17">
        <f t="shared" si="1"/>
        <v>167.6</v>
      </c>
      <c r="J13" s="17">
        <f t="shared" si="1"/>
        <v>185.5</v>
      </c>
      <c r="K13" s="17">
        <f t="shared" si="1"/>
        <v>205.4</v>
      </c>
      <c r="L13" s="18"/>
      <c r="M13" s="17">
        <f>K13+L14+L15</f>
        <v>221.4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</row>
    <row r="14" spans="1:50" ht="15.75" x14ac:dyDescent="0.25">
      <c r="A14" s="9"/>
      <c r="B14" s="5" t="s">
        <v>131</v>
      </c>
      <c r="C14" s="9"/>
      <c r="D14" s="18">
        <v>10.8</v>
      </c>
      <c r="E14" s="18">
        <v>9.6999999999999993</v>
      </c>
      <c r="F14" s="18">
        <v>10</v>
      </c>
      <c r="G14" s="18">
        <v>9.4</v>
      </c>
      <c r="H14" s="18">
        <v>10.5</v>
      </c>
      <c r="I14" s="18">
        <v>8.8000000000000007</v>
      </c>
      <c r="J14" s="18">
        <v>8.5</v>
      </c>
      <c r="K14" s="18">
        <v>9.8000000000000007</v>
      </c>
      <c r="L14" s="18">
        <v>7.6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</row>
    <row r="15" spans="1:50" ht="15.75" x14ac:dyDescent="0.25">
      <c r="A15" s="9"/>
      <c r="B15" s="16"/>
      <c r="C15" s="9"/>
      <c r="D15" s="18">
        <v>8.1</v>
      </c>
      <c r="E15" s="18">
        <v>8.1999999999999993</v>
      </c>
      <c r="F15" s="18">
        <v>8.1</v>
      </c>
      <c r="G15" s="18">
        <v>9.3000000000000007</v>
      </c>
      <c r="H15" s="18">
        <v>9.4</v>
      </c>
      <c r="I15" s="18">
        <v>10.199999999999999</v>
      </c>
      <c r="J15" s="18">
        <v>9.4</v>
      </c>
      <c r="K15" s="18">
        <v>10.1</v>
      </c>
      <c r="L15" s="18">
        <v>8.4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</row>
    <row r="16" spans="1:50" ht="15.75" x14ac:dyDescent="0.25">
      <c r="A16" s="9"/>
      <c r="B16" s="9"/>
      <c r="C16" s="9"/>
      <c r="D16" s="18">
        <v>8.6</v>
      </c>
      <c r="E16" s="18">
        <v>10</v>
      </c>
      <c r="F16" s="18"/>
      <c r="G16" s="18"/>
      <c r="H16" s="18"/>
      <c r="I16" s="18"/>
      <c r="J16" s="18"/>
      <c r="K16" s="18"/>
      <c r="L16" s="18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</row>
    <row r="17" spans="1:49" ht="15.75" x14ac:dyDescent="0.25">
      <c r="A17" s="9"/>
      <c r="B17" s="9"/>
      <c r="C17" s="9"/>
      <c r="D17" s="18">
        <v>8.1999999999999993</v>
      </c>
      <c r="E17" s="18">
        <v>8.6</v>
      </c>
      <c r="F17" s="19"/>
      <c r="G17" s="19"/>
      <c r="H17" s="19"/>
      <c r="I17" s="19"/>
      <c r="J17" s="19"/>
      <c r="K17" s="19"/>
      <c r="L17" s="1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</row>
    <row r="18" spans="1:49" ht="15.75" x14ac:dyDescent="0.25">
      <c r="A18" s="9"/>
      <c r="B18" s="9"/>
      <c r="C18" s="9"/>
      <c r="D18" s="18">
        <v>10.1</v>
      </c>
      <c r="E18" s="18">
        <v>9.6</v>
      </c>
      <c r="F18" s="19"/>
      <c r="G18" s="19"/>
      <c r="H18" s="19"/>
      <c r="I18" s="19"/>
      <c r="J18" s="19"/>
      <c r="K18" s="19"/>
      <c r="L18" s="1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</row>
    <row r="19" spans="1:49" ht="15.75" x14ac:dyDescent="0.25">
      <c r="A19" s="13" t="s">
        <v>17</v>
      </c>
      <c r="B19" s="1" t="s">
        <v>128</v>
      </c>
      <c r="C19" s="1" t="s">
        <v>86</v>
      </c>
      <c r="D19" s="17">
        <f>D20+D21+D22+D23+D24</f>
        <v>43.099999999999994</v>
      </c>
      <c r="E19" s="17">
        <f>D19+E20+E21+E22+E23+E24</f>
        <v>86.2</v>
      </c>
      <c r="F19" s="17">
        <f>E19+F20+F21+F23</f>
        <v>106.3</v>
      </c>
      <c r="G19" s="17">
        <f>F19+G20+G21+G23</f>
        <v>124.3</v>
      </c>
      <c r="H19" s="17">
        <f>G19+H20+H21+H23</f>
        <v>143.30000000000001</v>
      </c>
      <c r="I19" s="17">
        <f>H19+I20+I21+I23</f>
        <v>164.10000000000002</v>
      </c>
      <c r="J19" s="17">
        <f>I19+J20+J21+J23</f>
        <v>182.40000000000003</v>
      </c>
      <c r="K19" s="18"/>
      <c r="L19" s="18"/>
      <c r="M19" s="17">
        <f>J19+K20+K21</f>
        <v>201.90000000000003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</row>
    <row r="20" spans="1:49" ht="15.75" x14ac:dyDescent="0.25">
      <c r="A20" s="9"/>
      <c r="B20" s="5" t="s">
        <v>129</v>
      </c>
      <c r="C20" s="9"/>
      <c r="D20" s="18">
        <v>8.1</v>
      </c>
      <c r="E20" s="18">
        <v>6.9</v>
      </c>
      <c r="F20" s="18">
        <v>10</v>
      </c>
      <c r="G20" s="18">
        <v>9.6999999999999993</v>
      </c>
      <c r="H20" s="18">
        <v>10</v>
      </c>
      <c r="I20" s="18">
        <v>10.8</v>
      </c>
      <c r="J20" s="18">
        <v>9.9</v>
      </c>
      <c r="K20" s="18">
        <v>8.9</v>
      </c>
      <c r="L20" s="18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</row>
    <row r="21" spans="1:49" ht="15.75" x14ac:dyDescent="0.25">
      <c r="A21" s="9"/>
      <c r="B21" s="9"/>
      <c r="C21" s="9"/>
      <c r="D21" s="18">
        <v>8.1</v>
      </c>
      <c r="E21" s="18">
        <v>8.4</v>
      </c>
      <c r="F21" s="18">
        <v>10.1</v>
      </c>
      <c r="G21" s="18">
        <v>8.3000000000000007</v>
      </c>
      <c r="H21" s="18">
        <v>9</v>
      </c>
      <c r="I21" s="18">
        <v>10</v>
      </c>
      <c r="J21" s="18">
        <v>8.4</v>
      </c>
      <c r="K21" s="18">
        <v>10.6</v>
      </c>
      <c r="L21" s="18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</row>
    <row r="22" spans="1:49" ht="15.75" x14ac:dyDescent="0.25">
      <c r="A22" s="9"/>
      <c r="B22" s="9"/>
      <c r="C22" s="9"/>
      <c r="D22" s="18">
        <v>9.1</v>
      </c>
      <c r="E22" s="18">
        <v>9.9</v>
      </c>
      <c r="F22" s="18"/>
      <c r="G22" s="18"/>
      <c r="H22" s="18"/>
      <c r="I22" s="18"/>
      <c r="J22" s="18"/>
      <c r="K22" s="18"/>
      <c r="L22" s="18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</row>
    <row r="23" spans="1:49" ht="15.75" x14ac:dyDescent="0.25">
      <c r="A23" s="9"/>
      <c r="B23" s="9"/>
      <c r="C23" s="9"/>
      <c r="D23" s="18">
        <v>8.9</v>
      </c>
      <c r="E23" s="18">
        <v>8.4</v>
      </c>
      <c r="F23" s="19"/>
      <c r="G23" s="19"/>
      <c r="H23" s="19"/>
      <c r="I23" s="19"/>
      <c r="J23" s="19"/>
      <c r="K23" s="19"/>
      <c r="L23" s="1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</row>
    <row r="24" spans="1:49" ht="15.75" x14ac:dyDescent="0.25">
      <c r="A24" s="9"/>
      <c r="B24" s="9"/>
      <c r="C24" s="9"/>
      <c r="D24" s="18">
        <v>8.9</v>
      </c>
      <c r="E24" s="18">
        <v>9.5</v>
      </c>
      <c r="F24" s="19"/>
      <c r="G24" s="19"/>
      <c r="H24" s="19"/>
      <c r="I24" s="19"/>
      <c r="J24" s="19"/>
      <c r="K24" s="19"/>
      <c r="L24" s="1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</row>
    <row r="25" spans="1:49" ht="15.75" x14ac:dyDescent="0.25">
      <c r="A25" s="14" t="s">
        <v>18</v>
      </c>
      <c r="B25" s="1" t="s">
        <v>124</v>
      </c>
      <c r="C25" s="1" t="s">
        <v>86</v>
      </c>
      <c r="D25" s="17">
        <f>D26+D27+D28+D29+D30</f>
        <v>46.7</v>
      </c>
      <c r="E25" s="17">
        <f>D25+E26+E27+E28+E29+E30</f>
        <v>89.600000000000009</v>
      </c>
      <c r="F25" s="17">
        <f>E25+F26+F27</f>
        <v>107.10000000000001</v>
      </c>
      <c r="G25" s="17">
        <f>F25+G26+G27</f>
        <v>125.7</v>
      </c>
      <c r="H25" s="17">
        <f>G25+H26+H27</f>
        <v>143.70000000000002</v>
      </c>
      <c r="I25" s="17">
        <f>H25+I26+I27</f>
        <v>161.20000000000002</v>
      </c>
      <c r="J25" s="18"/>
      <c r="K25" s="18"/>
      <c r="L25" s="18"/>
      <c r="M25" s="17">
        <f>I25+J26+J27</f>
        <v>179.40000000000003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</row>
    <row r="26" spans="1:49" ht="15.75" x14ac:dyDescent="0.25">
      <c r="A26" s="9"/>
      <c r="B26" s="1" t="s">
        <v>125</v>
      </c>
      <c r="C26" s="9"/>
      <c r="D26" s="18">
        <v>9.6</v>
      </c>
      <c r="E26" s="18">
        <v>8.5</v>
      </c>
      <c r="F26" s="18">
        <v>8.1</v>
      </c>
      <c r="G26" s="18">
        <v>8.8000000000000007</v>
      </c>
      <c r="H26" s="18">
        <v>9.6999999999999993</v>
      </c>
      <c r="I26" s="18">
        <v>7.6</v>
      </c>
      <c r="J26" s="18">
        <v>8.8000000000000007</v>
      </c>
      <c r="K26" s="18"/>
      <c r="L26" s="18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</row>
    <row r="27" spans="1:49" ht="15.75" x14ac:dyDescent="0.25">
      <c r="A27" s="9"/>
      <c r="B27" s="9"/>
      <c r="C27" s="9"/>
      <c r="D27" s="18">
        <v>9.5</v>
      </c>
      <c r="E27" s="18">
        <v>7.9</v>
      </c>
      <c r="F27" s="18">
        <v>9.4</v>
      </c>
      <c r="G27" s="18">
        <v>9.8000000000000007</v>
      </c>
      <c r="H27" s="18">
        <v>8.3000000000000007</v>
      </c>
      <c r="I27" s="18">
        <v>9.9</v>
      </c>
      <c r="J27" s="18">
        <v>9.4</v>
      </c>
      <c r="K27" s="18"/>
      <c r="L27" s="18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</row>
    <row r="28" spans="1:49" ht="15.75" x14ac:dyDescent="0.25">
      <c r="A28" s="9"/>
      <c r="B28" s="9"/>
      <c r="C28" s="9"/>
      <c r="D28" s="18">
        <v>8.1999999999999993</v>
      </c>
      <c r="E28" s="18">
        <v>8.9</v>
      </c>
      <c r="F28" s="18"/>
      <c r="G28" s="18"/>
      <c r="H28" s="18"/>
      <c r="I28" s="18"/>
      <c r="J28" s="18"/>
      <c r="K28" s="18"/>
      <c r="L28" s="18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</row>
    <row r="29" spans="1:49" ht="15.75" x14ac:dyDescent="0.25">
      <c r="A29" s="9"/>
      <c r="B29" s="9"/>
      <c r="C29" s="9"/>
      <c r="D29" s="18">
        <v>9.1</v>
      </c>
      <c r="E29" s="18">
        <v>9.6999999999999993</v>
      </c>
      <c r="F29" s="19"/>
      <c r="G29" s="19"/>
      <c r="H29" s="19"/>
      <c r="I29" s="19"/>
      <c r="J29" s="19"/>
      <c r="K29" s="19"/>
      <c r="L29" s="1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</row>
    <row r="30" spans="1:49" ht="15.75" x14ac:dyDescent="0.25">
      <c r="A30" s="9"/>
      <c r="B30" s="9"/>
      <c r="C30" s="9"/>
      <c r="D30" s="18">
        <v>10.3</v>
      </c>
      <c r="E30" s="18">
        <v>7.9</v>
      </c>
      <c r="F30" s="18"/>
      <c r="G30" s="19"/>
      <c r="H30" s="19"/>
      <c r="I30" s="19"/>
      <c r="J30" s="19"/>
      <c r="K30" s="19"/>
      <c r="L30" s="1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</row>
    <row r="31" spans="1:49" ht="15.75" x14ac:dyDescent="0.25">
      <c r="A31" s="14" t="s">
        <v>19</v>
      </c>
      <c r="B31" s="1" t="s">
        <v>134</v>
      </c>
      <c r="C31" s="1" t="s">
        <v>34</v>
      </c>
      <c r="D31" s="17">
        <f>D32+D33+D34+D35+D36</f>
        <v>43.7</v>
      </c>
      <c r="E31" s="17">
        <f>D31+E32+E33+E34+E35+E36</f>
        <v>85.5</v>
      </c>
      <c r="F31" s="17">
        <f>E31+F32+F33</f>
        <v>106</v>
      </c>
      <c r="G31" s="17">
        <f>F31+G32+G33</f>
        <v>122.5</v>
      </c>
      <c r="H31" s="17">
        <f>G31+H32+H33</f>
        <v>139.5</v>
      </c>
      <c r="I31" s="18"/>
      <c r="J31" s="18"/>
      <c r="K31" s="18"/>
      <c r="L31" s="18"/>
      <c r="M31" s="17">
        <f>H31+I32+I33</f>
        <v>155.19999999999999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</row>
    <row r="32" spans="1:49" ht="15.75" x14ac:dyDescent="0.25">
      <c r="A32" s="9"/>
      <c r="B32" s="1" t="s">
        <v>135</v>
      </c>
      <c r="C32" s="9"/>
      <c r="D32" s="18">
        <v>8.1999999999999993</v>
      </c>
      <c r="E32" s="18">
        <v>9.6999999999999993</v>
      </c>
      <c r="F32" s="18">
        <v>10.199999999999999</v>
      </c>
      <c r="G32" s="18">
        <v>8.1999999999999993</v>
      </c>
      <c r="H32" s="18">
        <v>8.6999999999999993</v>
      </c>
      <c r="I32" s="18">
        <v>9</v>
      </c>
      <c r="J32" s="18"/>
      <c r="K32" s="18"/>
      <c r="L32" s="18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</row>
    <row r="33" spans="1:49" ht="15.75" x14ac:dyDescent="0.25">
      <c r="A33" s="9"/>
      <c r="B33" s="9"/>
      <c r="C33" s="9"/>
      <c r="D33" s="18">
        <v>8.9</v>
      </c>
      <c r="E33" s="18">
        <v>8.8000000000000007</v>
      </c>
      <c r="F33" s="18">
        <v>10.3</v>
      </c>
      <c r="G33" s="18">
        <v>8.3000000000000007</v>
      </c>
      <c r="H33" s="18">
        <v>8.3000000000000007</v>
      </c>
      <c r="I33" s="18">
        <v>6.7</v>
      </c>
      <c r="J33" s="18"/>
      <c r="K33" s="18"/>
      <c r="L33" s="18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</row>
    <row r="34" spans="1:49" ht="15.75" x14ac:dyDescent="0.25">
      <c r="A34" s="9"/>
      <c r="B34" s="9"/>
      <c r="C34" s="9"/>
      <c r="D34" s="18">
        <v>9.5</v>
      </c>
      <c r="E34" s="18">
        <v>9.3000000000000007</v>
      </c>
      <c r="F34" s="18"/>
      <c r="G34" s="18"/>
      <c r="H34" s="18"/>
      <c r="I34" s="18"/>
      <c r="J34" s="18"/>
      <c r="K34" s="18"/>
      <c r="L34" s="18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</row>
    <row r="35" spans="1:49" ht="15.75" x14ac:dyDescent="0.25">
      <c r="A35" s="9"/>
      <c r="B35" s="9"/>
      <c r="C35" s="9"/>
      <c r="D35" s="18">
        <v>8</v>
      </c>
      <c r="E35" s="18">
        <v>5.4</v>
      </c>
      <c r="F35" s="19"/>
      <c r="G35" s="19"/>
      <c r="H35" s="19"/>
      <c r="I35" s="19"/>
      <c r="J35" s="19"/>
      <c r="K35" s="19"/>
      <c r="L35" s="1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</row>
    <row r="36" spans="1:49" ht="15.75" x14ac:dyDescent="0.25">
      <c r="A36" s="9"/>
      <c r="B36" s="9"/>
      <c r="C36" s="9"/>
      <c r="D36" s="18">
        <v>9.1</v>
      </c>
      <c r="E36" s="18">
        <v>8.6</v>
      </c>
      <c r="F36" s="19"/>
      <c r="G36" s="19"/>
      <c r="H36" s="19"/>
      <c r="I36" s="19"/>
      <c r="J36" s="19"/>
      <c r="K36" s="19"/>
      <c r="L36" s="1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</row>
    <row r="37" spans="1:49" ht="15.75" x14ac:dyDescent="0.25">
      <c r="A37" s="14" t="s">
        <v>20</v>
      </c>
      <c r="B37" s="1" t="s">
        <v>132</v>
      </c>
      <c r="C37" s="28" t="s">
        <v>59</v>
      </c>
      <c r="D37" s="17">
        <f>D38+D39+D40+D41+D42</f>
        <v>43.599999999999994</v>
      </c>
      <c r="E37" s="17">
        <f>D37+E38+E39+E40+E41+E42</f>
        <v>85.1</v>
      </c>
      <c r="F37" s="17">
        <f>E37+F38+F39</f>
        <v>103.19999999999999</v>
      </c>
      <c r="G37" s="17">
        <f>F37+G38+G39</f>
        <v>121.1</v>
      </c>
      <c r="H37" s="18"/>
      <c r="I37" s="18"/>
      <c r="J37" s="18"/>
      <c r="K37" s="18"/>
      <c r="L37" s="18"/>
      <c r="M37" s="17">
        <f>G37+H38+H39</f>
        <v>137.1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</row>
    <row r="38" spans="1:49" ht="15.75" x14ac:dyDescent="0.25">
      <c r="A38" s="9"/>
      <c r="B38" s="1" t="s">
        <v>133</v>
      </c>
      <c r="C38" s="9"/>
      <c r="D38" s="18">
        <v>7.4</v>
      </c>
      <c r="E38" s="18">
        <v>8.4</v>
      </c>
      <c r="F38" s="18">
        <v>9.5</v>
      </c>
      <c r="G38" s="18">
        <v>7.9</v>
      </c>
      <c r="H38" s="18">
        <v>8.8000000000000007</v>
      </c>
      <c r="I38" s="18"/>
      <c r="J38" s="18"/>
      <c r="K38" s="18"/>
      <c r="L38" s="18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</row>
    <row r="39" spans="1:49" ht="15.75" x14ac:dyDescent="0.25">
      <c r="A39" s="9"/>
      <c r="B39" s="9"/>
      <c r="C39" s="9"/>
      <c r="D39" s="18">
        <v>9.9</v>
      </c>
      <c r="E39" s="18">
        <v>9.6</v>
      </c>
      <c r="F39" s="18">
        <v>8.6</v>
      </c>
      <c r="G39" s="18">
        <v>10</v>
      </c>
      <c r="H39" s="18">
        <v>7.2</v>
      </c>
      <c r="I39" s="18"/>
      <c r="J39" s="18"/>
      <c r="K39" s="18"/>
      <c r="L39" s="18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</row>
    <row r="40" spans="1:49" ht="15.75" x14ac:dyDescent="0.25">
      <c r="A40" s="9"/>
      <c r="B40" s="9"/>
      <c r="C40" s="9"/>
      <c r="D40" s="18">
        <v>8.1</v>
      </c>
      <c r="E40" s="18">
        <v>8.6</v>
      </c>
      <c r="F40" s="18"/>
      <c r="G40" s="18"/>
      <c r="H40" s="18"/>
      <c r="I40" s="18"/>
      <c r="J40" s="18"/>
      <c r="K40" s="18"/>
      <c r="L40" s="18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</row>
    <row r="41" spans="1:49" ht="15.75" x14ac:dyDescent="0.25">
      <c r="A41" s="9"/>
      <c r="B41" s="9"/>
      <c r="C41" s="9"/>
      <c r="D41" s="18">
        <v>8.9</v>
      </c>
      <c r="E41" s="18">
        <v>5.9</v>
      </c>
      <c r="F41" s="19"/>
      <c r="G41" s="19"/>
      <c r="H41" s="19"/>
      <c r="I41" s="19"/>
      <c r="J41" s="19"/>
      <c r="K41" s="19"/>
      <c r="L41" s="1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</row>
    <row r="42" spans="1:49" ht="15.75" x14ac:dyDescent="0.25">
      <c r="A42" s="9"/>
      <c r="B42" s="9"/>
      <c r="C42" s="9"/>
      <c r="D42" s="18">
        <v>9.3000000000000007</v>
      </c>
      <c r="E42" s="18">
        <v>9</v>
      </c>
      <c r="F42" s="19"/>
      <c r="G42" s="19"/>
      <c r="H42" s="19"/>
      <c r="I42" s="19"/>
      <c r="J42" s="19"/>
      <c r="K42" s="19"/>
      <c r="L42" s="1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</row>
    <row r="43" spans="1:49" ht="15.75" x14ac:dyDescent="0.25">
      <c r="A43" s="14" t="s">
        <v>21</v>
      </c>
      <c r="B43" s="1" t="s">
        <v>122</v>
      </c>
      <c r="C43" s="1" t="s">
        <v>86</v>
      </c>
      <c r="D43" s="17">
        <f>D44+D45+D46+D47+D48</f>
        <v>45.5</v>
      </c>
      <c r="E43" s="17">
        <f>D43+E44+E45+E46+E47+E48</f>
        <v>89.9</v>
      </c>
      <c r="F43" s="17">
        <f>E43+F44+F45</f>
        <v>107.4</v>
      </c>
      <c r="G43" s="18"/>
      <c r="H43" s="18"/>
      <c r="I43" s="18"/>
      <c r="J43" s="18"/>
      <c r="K43" s="18"/>
      <c r="L43" s="18"/>
      <c r="M43" s="17">
        <f>F43+G44+G45</f>
        <v>119.7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</row>
    <row r="44" spans="1:49" ht="15.75" x14ac:dyDescent="0.25">
      <c r="A44" s="9"/>
      <c r="B44" s="1" t="s">
        <v>123</v>
      </c>
      <c r="C44" s="9"/>
      <c r="D44" s="18">
        <v>8.6999999999999993</v>
      </c>
      <c r="E44" s="18">
        <v>9.6999999999999993</v>
      </c>
      <c r="F44" s="18">
        <v>9.5</v>
      </c>
      <c r="G44" s="18">
        <v>3.8</v>
      </c>
      <c r="H44" s="18"/>
      <c r="I44" s="18"/>
      <c r="J44" s="18"/>
      <c r="K44" s="18"/>
      <c r="L44" s="18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</row>
    <row r="45" spans="1:49" ht="15.75" x14ac:dyDescent="0.25">
      <c r="A45" s="9"/>
      <c r="B45" s="9"/>
      <c r="C45" s="9"/>
      <c r="D45" s="18">
        <v>8.5</v>
      </c>
      <c r="E45" s="18">
        <v>10.6</v>
      </c>
      <c r="F45" s="18">
        <v>8</v>
      </c>
      <c r="G45" s="18">
        <v>8.5</v>
      </c>
      <c r="H45" s="18"/>
      <c r="I45" s="18"/>
      <c r="J45" s="18"/>
      <c r="K45" s="18"/>
      <c r="L45" s="18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</row>
    <row r="46" spans="1:49" ht="15.75" x14ac:dyDescent="0.25">
      <c r="A46" s="9"/>
      <c r="B46" s="9"/>
      <c r="C46" s="9"/>
      <c r="D46" s="18">
        <v>9</v>
      </c>
      <c r="E46" s="18">
        <v>8.4</v>
      </c>
      <c r="F46" s="18"/>
      <c r="G46" s="18"/>
      <c r="H46" s="18"/>
      <c r="I46" s="18"/>
      <c r="J46" s="18"/>
      <c r="K46" s="18"/>
      <c r="L46" s="18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</row>
    <row r="47" spans="1:49" ht="15.75" x14ac:dyDescent="0.25">
      <c r="A47" s="9"/>
      <c r="B47" s="9"/>
      <c r="C47" s="9"/>
      <c r="D47" s="18">
        <v>9.3000000000000007</v>
      </c>
      <c r="E47" s="18">
        <v>9.4</v>
      </c>
      <c r="F47" s="19"/>
      <c r="G47" s="19"/>
      <c r="H47" s="19"/>
      <c r="I47" s="19"/>
      <c r="J47" s="19"/>
      <c r="K47" s="19"/>
      <c r="L47" s="1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</row>
    <row r="48" spans="1:49" ht="15.75" x14ac:dyDescent="0.25">
      <c r="A48" s="9"/>
      <c r="B48" s="9"/>
      <c r="C48" s="9"/>
      <c r="D48" s="18">
        <v>10</v>
      </c>
      <c r="E48" s="18">
        <v>6.3</v>
      </c>
      <c r="F48" s="19"/>
      <c r="G48" s="19"/>
      <c r="H48" s="19"/>
      <c r="I48" s="19"/>
      <c r="J48" s="19"/>
      <c r="K48" s="19"/>
      <c r="L48" s="1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</row>
    <row r="49" spans="1:50" ht="15.75" x14ac:dyDescent="0.25">
      <c r="A49" s="14" t="s">
        <v>22</v>
      </c>
      <c r="B49" s="1" t="s">
        <v>126</v>
      </c>
      <c r="C49" s="1" t="s">
        <v>59</v>
      </c>
      <c r="D49" s="17">
        <f>D50+D51+D52+D53+D54</f>
        <v>46.599999999999994</v>
      </c>
      <c r="E49" s="17">
        <f>D49+E50+E51+E52+E53+E54</f>
        <v>83</v>
      </c>
      <c r="F49" s="18"/>
      <c r="G49" s="18"/>
      <c r="H49" s="18"/>
      <c r="I49" s="18"/>
      <c r="J49" s="18"/>
      <c r="K49" s="18"/>
      <c r="L49" s="18"/>
      <c r="M49" s="17">
        <f>E49+F50+F51</f>
        <v>101.1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</row>
    <row r="50" spans="1:50" ht="15.75" x14ac:dyDescent="0.25">
      <c r="A50" s="9"/>
      <c r="B50" s="1" t="s">
        <v>127</v>
      </c>
      <c r="C50" s="9"/>
      <c r="D50" s="18">
        <v>7.7</v>
      </c>
      <c r="E50" s="18">
        <v>6.3</v>
      </c>
      <c r="F50" s="18">
        <v>10</v>
      </c>
      <c r="G50" s="18"/>
      <c r="H50" s="18"/>
      <c r="I50" s="18"/>
      <c r="J50" s="18"/>
      <c r="K50" s="18"/>
      <c r="L50" s="18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</row>
    <row r="51" spans="1:50" ht="15.75" x14ac:dyDescent="0.25">
      <c r="A51" s="9"/>
      <c r="B51" s="9"/>
      <c r="C51" s="9"/>
      <c r="D51" s="18">
        <v>9.3000000000000007</v>
      </c>
      <c r="E51" s="18">
        <v>8.1999999999999993</v>
      </c>
      <c r="F51" s="18">
        <v>8.1</v>
      </c>
      <c r="G51" s="18"/>
      <c r="H51" s="18"/>
      <c r="I51" s="18"/>
      <c r="J51" s="18"/>
      <c r="K51" s="18"/>
      <c r="L51" s="18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</row>
    <row r="52" spans="1:50" ht="15.75" x14ac:dyDescent="0.25">
      <c r="A52" s="9"/>
      <c r="B52" s="9"/>
      <c r="C52" s="9"/>
      <c r="D52" s="18">
        <v>10.4</v>
      </c>
      <c r="E52" s="18">
        <v>7.4</v>
      </c>
      <c r="F52" s="19"/>
      <c r="G52" s="19"/>
      <c r="H52" s="19"/>
      <c r="I52" s="19"/>
      <c r="J52" s="19"/>
      <c r="K52" s="19"/>
      <c r="L52" s="1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</row>
    <row r="53" spans="1:50" ht="15.75" x14ac:dyDescent="0.25">
      <c r="A53" s="9"/>
      <c r="B53" s="9"/>
      <c r="C53" s="9"/>
      <c r="D53" s="18">
        <v>10.5</v>
      </c>
      <c r="E53" s="18">
        <v>9.1</v>
      </c>
      <c r="F53" s="19"/>
      <c r="G53" s="19"/>
      <c r="H53" s="19"/>
      <c r="I53" s="19"/>
      <c r="J53" s="19"/>
      <c r="K53" s="19"/>
      <c r="L53" s="1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</row>
    <row r="54" spans="1:50" ht="15.75" x14ac:dyDescent="0.25">
      <c r="A54" s="9"/>
      <c r="B54" s="9"/>
      <c r="C54" s="9"/>
      <c r="D54" s="18">
        <v>8.6999999999999993</v>
      </c>
      <c r="E54" s="18">
        <v>5.4</v>
      </c>
      <c r="F54" s="19"/>
      <c r="G54" s="19"/>
      <c r="H54" s="19"/>
      <c r="I54" s="19"/>
      <c r="J54" s="19"/>
      <c r="K54" s="19"/>
      <c r="L54" s="1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</row>
    <row r="55" spans="1:50" ht="15.7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</row>
    <row r="56" spans="1:50" ht="15.7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</row>
    <row r="57" spans="1:50" ht="15.7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</row>
    <row r="58" spans="1:50" ht="15.7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</row>
    <row r="59" spans="1:50" ht="15.7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</row>
    <row r="60" spans="1:50" ht="15.7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</row>
    <row r="61" spans="1:50" ht="15.7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</row>
  </sheetData>
  <mergeCells count="1">
    <mergeCell ref="A1:M1"/>
  </mergeCells>
  <pageMargins left="0.74803149606299213" right="0.15748031496062992" top="0.59055118110236227" bottom="0.19685039370078741" header="0" footer="0"/>
  <pageSetup paperSize="9" scale="8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01"/>
  <sheetViews>
    <sheetView topLeftCell="A5" workbookViewId="0">
      <selection activeCell="O5" sqref="O5"/>
    </sheetView>
  </sheetViews>
  <sheetFormatPr defaultColWidth="8.875" defaultRowHeight="12.75" x14ac:dyDescent="0.2"/>
  <cols>
    <col min="1" max="1" width="4.625" customWidth="1"/>
    <col min="2" max="2" width="10.5" customWidth="1"/>
    <col min="3" max="3" width="13.5" customWidth="1"/>
    <col min="4" max="4" width="4.125" customWidth="1"/>
    <col min="5" max="5" width="13.625" customWidth="1"/>
    <col min="6" max="11" width="3.875" customWidth="1"/>
    <col min="12" max="12" width="4.625" customWidth="1"/>
    <col min="13" max="13" width="3.625" style="20" customWidth="1"/>
    <col min="14" max="14" width="3.125" style="20" customWidth="1"/>
  </cols>
  <sheetData>
    <row r="1" spans="1:51" ht="20.25" x14ac:dyDescent="0.3">
      <c r="A1" s="50" t="s">
        <v>23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15.75" x14ac:dyDescent="0.25">
      <c r="A2" s="1"/>
      <c r="B2" s="1"/>
      <c r="C2" s="1"/>
      <c r="D2" s="1"/>
      <c r="E2" s="1"/>
      <c r="F2" s="1"/>
      <c r="G2" s="1"/>
      <c r="H2" s="1"/>
      <c r="I2" s="1"/>
      <c r="J2" s="2" t="s">
        <v>0</v>
      </c>
      <c r="L2" s="1"/>
      <c r="M2" s="4"/>
      <c r="N2" s="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4"/>
      <c r="N3" s="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ht="18.75" x14ac:dyDescent="0.3">
      <c r="A4" s="1"/>
      <c r="B4" s="11" t="s">
        <v>11</v>
      </c>
      <c r="C4" s="1"/>
      <c r="D4" s="1"/>
      <c r="E4" s="1"/>
      <c r="F4" s="1"/>
      <c r="G4" s="1"/>
      <c r="H4" s="1"/>
      <c r="I4" s="1"/>
      <c r="J4" s="1"/>
      <c r="K4" s="1"/>
      <c r="L4" s="1"/>
      <c r="M4" s="4"/>
      <c r="N4" s="4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:51" ht="15.75" x14ac:dyDescent="0.25">
      <c r="A5" s="1"/>
      <c r="B5" s="2" t="s">
        <v>10</v>
      </c>
      <c r="C5" s="1"/>
      <c r="D5" s="34" t="s">
        <v>249</v>
      </c>
      <c r="E5" s="34" t="s">
        <v>256</v>
      </c>
      <c r="F5" s="36">
        <v>572</v>
      </c>
      <c r="G5" s="20"/>
      <c r="H5" s="34" t="s">
        <v>257</v>
      </c>
      <c r="I5" s="4"/>
      <c r="K5" s="30"/>
      <c r="L5" s="1"/>
      <c r="M5" s="4"/>
      <c r="N5" s="4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spans="1:51" ht="15.75" x14ac:dyDescent="0.2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37" t="s">
        <v>70</v>
      </c>
      <c r="N6" s="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15.75" x14ac:dyDescent="0.25">
      <c r="A7" s="3" t="s">
        <v>2</v>
      </c>
      <c r="B7" s="3" t="s">
        <v>3</v>
      </c>
      <c r="C7" s="3" t="s">
        <v>4</v>
      </c>
      <c r="D7" s="3" t="s">
        <v>5</v>
      </c>
      <c r="E7" s="3" t="s">
        <v>6</v>
      </c>
      <c r="F7" s="47" t="s">
        <v>7</v>
      </c>
      <c r="G7" s="48"/>
      <c r="H7" s="48"/>
      <c r="I7" s="48"/>
      <c r="J7" s="48"/>
      <c r="K7" s="48"/>
      <c r="L7" s="6" t="s">
        <v>12</v>
      </c>
      <c r="M7" s="38" t="s">
        <v>71</v>
      </c>
      <c r="N7" s="40" t="s">
        <v>24</v>
      </c>
      <c r="O7" s="4"/>
      <c r="P7" s="4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15.75" x14ac:dyDescent="0.25">
      <c r="A8" s="28" t="s">
        <v>69</v>
      </c>
      <c r="B8" s="1" t="s">
        <v>201</v>
      </c>
      <c r="C8" s="42" t="s">
        <v>202</v>
      </c>
      <c r="D8" s="43">
        <v>1997</v>
      </c>
      <c r="E8" s="42" t="s">
        <v>27</v>
      </c>
      <c r="F8" s="4">
        <v>92</v>
      </c>
      <c r="G8" s="4">
        <v>92</v>
      </c>
      <c r="H8" s="4">
        <v>95</v>
      </c>
      <c r="I8" s="4">
        <v>94</v>
      </c>
      <c r="J8" s="4">
        <v>93</v>
      </c>
      <c r="K8" s="4">
        <v>92</v>
      </c>
      <c r="L8" s="29">
        <v>558</v>
      </c>
      <c r="M8" s="39">
        <v>11</v>
      </c>
      <c r="N8" s="41" t="s">
        <v>15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5.75" x14ac:dyDescent="0.25">
      <c r="A9" s="28" t="s">
        <v>69</v>
      </c>
      <c r="B9" s="1" t="s">
        <v>203</v>
      </c>
      <c r="C9" s="42" t="s">
        <v>204</v>
      </c>
      <c r="D9" s="43">
        <v>1997</v>
      </c>
      <c r="E9" s="42" t="s">
        <v>86</v>
      </c>
      <c r="F9" s="4">
        <v>93</v>
      </c>
      <c r="G9" s="4">
        <v>89</v>
      </c>
      <c r="H9" s="4">
        <v>93</v>
      </c>
      <c r="I9" s="4">
        <v>94</v>
      </c>
      <c r="J9" s="4">
        <v>91</v>
      </c>
      <c r="K9" s="4">
        <v>91</v>
      </c>
      <c r="L9" s="29">
        <v>551</v>
      </c>
      <c r="M9" s="39">
        <v>7</v>
      </c>
      <c r="N9" s="41" t="s">
        <v>16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ht="15.75" x14ac:dyDescent="0.25">
      <c r="A10" s="28" t="s">
        <v>69</v>
      </c>
      <c r="B10" s="1" t="s">
        <v>205</v>
      </c>
      <c r="C10" s="42" t="s">
        <v>206</v>
      </c>
      <c r="D10" s="43">
        <v>1999</v>
      </c>
      <c r="E10" s="42" t="s">
        <v>27</v>
      </c>
      <c r="F10" s="4">
        <v>89</v>
      </c>
      <c r="G10" s="4">
        <v>89</v>
      </c>
      <c r="H10" s="4">
        <v>92</v>
      </c>
      <c r="I10" s="4">
        <v>87</v>
      </c>
      <c r="J10" s="4">
        <v>93</v>
      </c>
      <c r="K10" s="4">
        <v>93</v>
      </c>
      <c r="L10" s="29">
        <v>543</v>
      </c>
      <c r="M10" s="39">
        <v>13</v>
      </c>
      <c r="N10" s="41" t="s">
        <v>16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ht="15.75" x14ac:dyDescent="0.25">
      <c r="A11" s="28" t="s">
        <v>69</v>
      </c>
      <c r="B11" s="1" t="s">
        <v>207</v>
      </c>
      <c r="C11" s="42" t="s">
        <v>208</v>
      </c>
      <c r="D11" s="43">
        <v>2000</v>
      </c>
      <c r="E11" s="42" t="s">
        <v>27</v>
      </c>
      <c r="F11" s="4">
        <v>87</v>
      </c>
      <c r="G11" s="4">
        <v>89</v>
      </c>
      <c r="H11" s="4">
        <v>91</v>
      </c>
      <c r="I11" s="4">
        <v>92</v>
      </c>
      <c r="J11" s="4">
        <v>95</v>
      </c>
      <c r="K11" s="4">
        <v>89</v>
      </c>
      <c r="L11" s="29">
        <v>543</v>
      </c>
      <c r="M11" s="39">
        <v>2</v>
      </c>
      <c r="N11" s="41" t="s">
        <v>16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15.75" x14ac:dyDescent="0.25">
      <c r="A12" s="28" t="s">
        <v>69</v>
      </c>
      <c r="B12" s="1" t="s">
        <v>209</v>
      </c>
      <c r="C12" s="42" t="s">
        <v>210</v>
      </c>
      <c r="D12" s="43">
        <v>2001</v>
      </c>
      <c r="E12" s="42" t="s">
        <v>86</v>
      </c>
      <c r="F12" s="4">
        <v>80</v>
      </c>
      <c r="G12" s="4">
        <v>96</v>
      </c>
      <c r="H12" s="4">
        <v>91</v>
      </c>
      <c r="I12" s="4">
        <v>93</v>
      </c>
      <c r="J12" s="4">
        <v>89</v>
      </c>
      <c r="K12" s="4">
        <v>89</v>
      </c>
      <c r="L12" s="29">
        <v>538</v>
      </c>
      <c r="M12" s="39">
        <v>9</v>
      </c>
      <c r="N12" s="41" t="s">
        <v>16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5.75" x14ac:dyDescent="0.25">
      <c r="A13" s="28" t="s">
        <v>69</v>
      </c>
      <c r="B13" s="1" t="s">
        <v>211</v>
      </c>
      <c r="C13" s="42" t="s">
        <v>212</v>
      </c>
      <c r="D13" s="43">
        <v>2001</v>
      </c>
      <c r="E13" s="42" t="s">
        <v>213</v>
      </c>
      <c r="F13" s="4">
        <v>90</v>
      </c>
      <c r="G13" s="4">
        <v>88</v>
      </c>
      <c r="H13" s="4">
        <v>87</v>
      </c>
      <c r="I13" s="4">
        <v>88</v>
      </c>
      <c r="J13" s="4">
        <v>90</v>
      </c>
      <c r="K13" s="4">
        <v>94</v>
      </c>
      <c r="L13" s="29">
        <v>537</v>
      </c>
      <c r="M13" s="39">
        <v>7</v>
      </c>
      <c r="N13" s="41" t="s">
        <v>16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15.75" x14ac:dyDescent="0.25">
      <c r="A14" s="28" t="s">
        <v>69</v>
      </c>
      <c r="B14" s="1" t="s">
        <v>214</v>
      </c>
      <c r="C14" s="42" t="s">
        <v>215</v>
      </c>
      <c r="D14" s="43">
        <v>2002</v>
      </c>
      <c r="E14" s="42" t="s">
        <v>27</v>
      </c>
      <c r="F14" s="4">
        <v>86</v>
      </c>
      <c r="G14" s="4">
        <v>89</v>
      </c>
      <c r="H14" s="4">
        <v>90</v>
      </c>
      <c r="I14" s="4">
        <v>92</v>
      </c>
      <c r="J14" s="4">
        <v>88</v>
      </c>
      <c r="K14" s="4">
        <v>91</v>
      </c>
      <c r="L14" s="29">
        <v>536</v>
      </c>
      <c r="M14" s="39">
        <v>6</v>
      </c>
      <c r="N14" s="41" t="s">
        <v>16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15.75" x14ac:dyDescent="0.25">
      <c r="A15" s="28" t="s">
        <v>69</v>
      </c>
      <c r="B15" s="1" t="s">
        <v>216</v>
      </c>
      <c r="C15" s="42" t="s">
        <v>217</v>
      </c>
      <c r="D15" s="43">
        <v>1999</v>
      </c>
      <c r="E15" s="42" t="s">
        <v>151</v>
      </c>
      <c r="F15" s="4">
        <v>82</v>
      </c>
      <c r="G15" s="4">
        <v>91</v>
      </c>
      <c r="H15" s="4">
        <v>96</v>
      </c>
      <c r="I15" s="4">
        <v>88</v>
      </c>
      <c r="J15" s="4">
        <v>87</v>
      </c>
      <c r="K15" s="4">
        <v>92</v>
      </c>
      <c r="L15" s="29">
        <v>536</v>
      </c>
      <c r="M15" s="39">
        <v>4</v>
      </c>
      <c r="N15" s="41" t="s">
        <v>16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5.75" x14ac:dyDescent="0.25">
      <c r="A16" s="4">
        <v>9</v>
      </c>
      <c r="B16" s="1" t="s">
        <v>218</v>
      </c>
      <c r="C16" s="42" t="s">
        <v>219</v>
      </c>
      <c r="D16" s="43">
        <v>1999</v>
      </c>
      <c r="E16" s="42" t="s">
        <v>86</v>
      </c>
      <c r="F16" s="4">
        <v>89</v>
      </c>
      <c r="G16" s="4">
        <v>86</v>
      </c>
      <c r="H16" s="4">
        <v>89</v>
      </c>
      <c r="I16" s="4">
        <v>87</v>
      </c>
      <c r="J16" s="4">
        <v>93</v>
      </c>
      <c r="K16" s="4">
        <v>90</v>
      </c>
      <c r="L16" s="29">
        <v>534</v>
      </c>
      <c r="M16" s="39">
        <v>6</v>
      </c>
      <c r="N16" s="41" t="s">
        <v>16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5.75" x14ac:dyDescent="0.25">
      <c r="A17" s="4">
        <v>10</v>
      </c>
      <c r="B17" s="1" t="s">
        <v>72</v>
      </c>
      <c r="C17" s="42" t="s">
        <v>220</v>
      </c>
      <c r="D17" s="43">
        <v>2000</v>
      </c>
      <c r="E17" s="42" t="s">
        <v>27</v>
      </c>
      <c r="F17" s="4">
        <v>82</v>
      </c>
      <c r="G17" s="4">
        <v>90</v>
      </c>
      <c r="H17" s="4">
        <v>89</v>
      </c>
      <c r="I17" s="4">
        <v>92</v>
      </c>
      <c r="J17" s="4">
        <v>85</v>
      </c>
      <c r="K17" s="4">
        <v>93</v>
      </c>
      <c r="L17" s="29">
        <v>531</v>
      </c>
      <c r="M17" s="39">
        <v>4</v>
      </c>
      <c r="N17" s="41" t="s">
        <v>16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5.75" x14ac:dyDescent="0.25">
      <c r="A18" s="4">
        <v>11</v>
      </c>
      <c r="B18" s="1" t="s">
        <v>221</v>
      </c>
      <c r="C18" s="42" t="s">
        <v>222</v>
      </c>
      <c r="D18" s="43">
        <v>2000</v>
      </c>
      <c r="E18" s="42" t="s">
        <v>86</v>
      </c>
      <c r="F18" s="4">
        <v>87</v>
      </c>
      <c r="G18" s="4">
        <v>86</v>
      </c>
      <c r="H18" s="4">
        <v>89</v>
      </c>
      <c r="I18" s="4">
        <v>87</v>
      </c>
      <c r="J18" s="4">
        <v>86</v>
      </c>
      <c r="K18" s="4">
        <v>92</v>
      </c>
      <c r="L18" s="29">
        <v>527</v>
      </c>
      <c r="M18" s="39">
        <v>6</v>
      </c>
      <c r="N18" s="41" t="s">
        <v>16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5.75" x14ac:dyDescent="0.25">
      <c r="A19" s="4">
        <v>12</v>
      </c>
      <c r="B19" s="1" t="s">
        <v>223</v>
      </c>
      <c r="C19" s="42" t="s">
        <v>224</v>
      </c>
      <c r="D19" s="43">
        <v>2002</v>
      </c>
      <c r="E19" s="42" t="s">
        <v>59</v>
      </c>
      <c r="F19" s="4">
        <v>89</v>
      </c>
      <c r="G19" s="4">
        <v>85</v>
      </c>
      <c r="H19" s="4">
        <v>87</v>
      </c>
      <c r="I19" s="4">
        <v>86</v>
      </c>
      <c r="J19" s="4">
        <v>87</v>
      </c>
      <c r="K19" s="4">
        <v>84</v>
      </c>
      <c r="L19" s="29">
        <v>518</v>
      </c>
      <c r="M19" s="39">
        <v>8</v>
      </c>
      <c r="N19" s="4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t="15.75" x14ac:dyDescent="0.25">
      <c r="A20" s="4">
        <v>13</v>
      </c>
      <c r="B20" s="1" t="s">
        <v>225</v>
      </c>
      <c r="C20" s="42" t="s">
        <v>226</v>
      </c>
      <c r="D20" s="43">
        <v>2003</v>
      </c>
      <c r="E20" s="42" t="s">
        <v>27</v>
      </c>
      <c r="F20" s="4">
        <v>87</v>
      </c>
      <c r="G20" s="4">
        <v>89</v>
      </c>
      <c r="H20" s="4">
        <v>84</v>
      </c>
      <c r="I20" s="4">
        <v>86</v>
      </c>
      <c r="J20" s="4">
        <v>83</v>
      </c>
      <c r="K20" s="4">
        <v>84</v>
      </c>
      <c r="L20" s="29">
        <v>513</v>
      </c>
      <c r="M20" s="39">
        <v>4</v>
      </c>
      <c r="N20" s="4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ht="15.75" x14ac:dyDescent="0.25">
      <c r="A21" s="4">
        <v>14</v>
      </c>
      <c r="B21" s="1" t="s">
        <v>227</v>
      </c>
      <c r="C21" s="42" t="s">
        <v>228</v>
      </c>
      <c r="D21" s="43">
        <v>1999</v>
      </c>
      <c r="E21" s="42" t="s">
        <v>27</v>
      </c>
      <c r="F21" s="4">
        <v>91</v>
      </c>
      <c r="G21" s="4">
        <v>88</v>
      </c>
      <c r="H21" s="4">
        <v>85</v>
      </c>
      <c r="I21" s="4">
        <v>78</v>
      </c>
      <c r="J21" s="4">
        <v>86</v>
      </c>
      <c r="K21" s="4">
        <v>83</v>
      </c>
      <c r="L21" s="29">
        <v>511</v>
      </c>
      <c r="M21" s="39">
        <v>5</v>
      </c>
      <c r="N21" s="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t="15.75" x14ac:dyDescent="0.25">
      <c r="A22" s="4">
        <v>15</v>
      </c>
      <c r="B22" s="1" t="s">
        <v>214</v>
      </c>
      <c r="C22" s="42" t="s">
        <v>229</v>
      </c>
      <c r="D22" s="43">
        <v>1999</v>
      </c>
      <c r="E22" s="42" t="s">
        <v>213</v>
      </c>
      <c r="F22" s="4">
        <v>85</v>
      </c>
      <c r="G22" s="4">
        <v>85</v>
      </c>
      <c r="H22" s="4">
        <v>79</v>
      </c>
      <c r="I22" s="4">
        <v>85</v>
      </c>
      <c r="J22" s="4">
        <v>86</v>
      </c>
      <c r="K22" s="4">
        <v>77</v>
      </c>
      <c r="L22" s="29">
        <v>497</v>
      </c>
      <c r="M22" s="39">
        <v>1</v>
      </c>
      <c r="N22" s="4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5.75" x14ac:dyDescent="0.25">
      <c r="A23" s="4">
        <v>16</v>
      </c>
      <c r="B23" s="1" t="s">
        <v>230</v>
      </c>
      <c r="C23" s="42" t="s">
        <v>231</v>
      </c>
      <c r="D23" s="43">
        <v>2003</v>
      </c>
      <c r="E23" s="42" t="s">
        <v>213</v>
      </c>
      <c r="F23" s="4">
        <v>77</v>
      </c>
      <c r="G23" s="4">
        <v>85</v>
      </c>
      <c r="H23" s="4">
        <v>79</v>
      </c>
      <c r="I23" s="4">
        <v>89</v>
      </c>
      <c r="J23" s="4">
        <v>78</v>
      </c>
      <c r="K23" s="4">
        <v>82</v>
      </c>
      <c r="L23" s="29">
        <v>490</v>
      </c>
      <c r="M23" s="39">
        <v>5</v>
      </c>
      <c r="N23" s="4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15.75" x14ac:dyDescent="0.25">
      <c r="A24" s="4">
        <v>17</v>
      </c>
      <c r="B24" s="1" t="s">
        <v>232</v>
      </c>
      <c r="C24" s="42" t="s">
        <v>233</v>
      </c>
      <c r="D24" s="43">
        <v>2000</v>
      </c>
      <c r="E24" s="42" t="s">
        <v>151</v>
      </c>
      <c r="F24" s="4">
        <v>80</v>
      </c>
      <c r="G24" s="4">
        <v>71</v>
      </c>
      <c r="H24" s="4">
        <v>77</v>
      </c>
      <c r="I24" s="4">
        <v>79</v>
      </c>
      <c r="J24" s="4">
        <v>83</v>
      </c>
      <c r="K24" s="4">
        <v>86</v>
      </c>
      <c r="L24" s="29">
        <v>476</v>
      </c>
      <c r="M24" s="39">
        <v>0</v>
      </c>
      <c r="N24" s="4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15.75" x14ac:dyDescent="0.25">
      <c r="A25" s="4">
        <v>18</v>
      </c>
      <c r="B25" s="1" t="s">
        <v>234</v>
      </c>
      <c r="C25" s="42" t="s">
        <v>235</v>
      </c>
      <c r="D25" s="43">
        <v>2003</v>
      </c>
      <c r="E25" s="42" t="s">
        <v>213</v>
      </c>
      <c r="F25" s="4">
        <v>78</v>
      </c>
      <c r="G25" s="4">
        <v>74</v>
      </c>
      <c r="H25" s="4">
        <v>82</v>
      </c>
      <c r="I25" s="4">
        <v>82</v>
      </c>
      <c r="J25" s="4">
        <v>83</v>
      </c>
      <c r="K25" s="4">
        <v>75</v>
      </c>
      <c r="L25" s="29">
        <v>474</v>
      </c>
      <c r="M25" s="39">
        <v>4</v>
      </c>
      <c r="N25" s="4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15.75" x14ac:dyDescent="0.25">
      <c r="A26" s="4">
        <v>19</v>
      </c>
      <c r="B26" s="1" t="s">
        <v>236</v>
      </c>
      <c r="C26" s="42" t="s">
        <v>237</v>
      </c>
      <c r="D26" s="43">
        <v>2001</v>
      </c>
      <c r="E26" s="42" t="s">
        <v>86</v>
      </c>
      <c r="F26" s="4">
        <v>75</v>
      </c>
      <c r="G26" s="4">
        <v>78</v>
      </c>
      <c r="H26" s="4">
        <v>76</v>
      </c>
      <c r="I26" s="4">
        <v>83</v>
      </c>
      <c r="J26" s="4">
        <v>74</v>
      </c>
      <c r="K26" s="4">
        <v>77</v>
      </c>
      <c r="L26" s="29">
        <v>463</v>
      </c>
      <c r="M26" s="39">
        <v>2</v>
      </c>
      <c r="N26" s="4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ht="15.75" x14ac:dyDescent="0.25">
      <c r="A27" s="4">
        <v>20</v>
      </c>
      <c r="B27" s="1" t="s">
        <v>241</v>
      </c>
      <c r="C27" s="42" t="s">
        <v>242</v>
      </c>
      <c r="D27" s="43">
        <v>2001</v>
      </c>
      <c r="E27" s="42" t="s">
        <v>151</v>
      </c>
      <c r="F27" s="4">
        <v>77</v>
      </c>
      <c r="G27" s="4">
        <v>73</v>
      </c>
      <c r="H27" s="4">
        <v>62</v>
      </c>
      <c r="I27" s="4">
        <v>70</v>
      </c>
      <c r="J27" s="4">
        <v>69</v>
      </c>
      <c r="K27" s="4">
        <v>70</v>
      </c>
      <c r="L27" s="29">
        <v>421</v>
      </c>
      <c r="M27" s="39">
        <v>0</v>
      </c>
      <c r="N27" s="4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5.75" x14ac:dyDescent="0.25">
      <c r="A28" s="4" t="s">
        <v>248</v>
      </c>
      <c r="B28" s="1" t="s">
        <v>238</v>
      </c>
      <c r="C28" s="42" t="s">
        <v>239</v>
      </c>
      <c r="D28" s="43">
        <v>2000</v>
      </c>
      <c r="E28" s="42" t="s">
        <v>240</v>
      </c>
      <c r="F28" s="4">
        <v>79</v>
      </c>
      <c r="G28" s="4">
        <v>83</v>
      </c>
      <c r="H28" s="4">
        <v>80</v>
      </c>
      <c r="I28" s="4">
        <v>72</v>
      </c>
      <c r="J28" s="4">
        <v>65</v>
      </c>
      <c r="K28" s="4">
        <v>63</v>
      </c>
      <c r="L28" s="29">
        <v>442</v>
      </c>
      <c r="M28" s="39">
        <v>0</v>
      </c>
      <c r="N28" s="4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4"/>
      <c r="M29" s="39"/>
      <c r="N29" s="4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4"/>
      <c r="M30" s="4"/>
      <c r="N30" s="4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4"/>
      <c r="M31" s="4"/>
      <c r="N31" s="4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4"/>
      <c r="M32" s="4"/>
      <c r="N32" s="4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4"/>
      <c r="M33" s="4"/>
      <c r="N33" s="4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4"/>
      <c r="M34" s="4"/>
      <c r="N34" s="4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4"/>
      <c r="M35" s="4"/>
      <c r="N35" s="4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4"/>
      <c r="M36" s="4"/>
      <c r="N36" s="4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4"/>
      <c r="M37" s="4"/>
      <c r="N37" s="4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4"/>
      <c r="M38" s="4"/>
      <c r="N38" s="4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4"/>
      <c r="M39" s="4"/>
      <c r="N39" s="4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4"/>
      <c r="M40" s="4"/>
      <c r="N40" s="4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4"/>
      <c r="M41" s="4"/>
      <c r="N41" s="4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4"/>
      <c r="M42" s="4"/>
      <c r="N42" s="4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4"/>
      <c r="M43" s="4"/>
      <c r="N43" s="4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4"/>
      <c r="M44" s="4"/>
      <c r="N44" s="4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4"/>
      <c r="M45" s="4"/>
      <c r="N45" s="4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4"/>
      <c r="M46" s="4"/>
      <c r="N46" s="4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4"/>
      <c r="M47" s="4"/>
      <c r="N47" s="4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4"/>
      <c r="M48" s="4"/>
      <c r="N48" s="4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4"/>
      <c r="M49" s="4"/>
      <c r="N49" s="4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4"/>
      <c r="M50" s="4"/>
      <c r="N50" s="4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4"/>
      <c r="M51" s="4"/>
      <c r="N51" s="4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4"/>
      <c r="M52" s="4"/>
      <c r="N52" s="4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4"/>
      <c r="M53" s="4"/>
      <c r="N53" s="4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4"/>
      <c r="M54" s="4"/>
      <c r="N54" s="4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4"/>
      <c r="M55" s="4"/>
      <c r="N55" s="4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4"/>
      <c r="M56" s="4"/>
      <c r="N56" s="4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4"/>
      <c r="M57" s="4"/>
      <c r="N57" s="4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4"/>
      <c r="M58" s="4"/>
      <c r="N58" s="4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4"/>
      <c r="M59" s="4"/>
      <c r="N59" s="4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4"/>
      <c r="M60" s="4"/>
      <c r="N60" s="4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4"/>
      <c r="M61" s="4"/>
      <c r="N61" s="4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4"/>
      <c r="M62" s="4"/>
      <c r="N62" s="4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4"/>
      <c r="M63" s="4"/>
      <c r="N63" s="4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4"/>
      <c r="M64" s="4"/>
      <c r="N64" s="4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4"/>
      <c r="M65" s="4"/>
      <c r="N65" s="4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4"/>
      <c r="M66" s="4"/>
      <c r="N66" s="4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4"/>
      <c r="M67" s="4"/>
      <c r="N67" s="4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4"/>
      <c r="M68" s="4"/>
      <c r="N68" s="4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4"/>
      <c r="M69" s="4"/>
      <c r="N69" s="4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4"/>
      <c r="N70" s="4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4"/>
      <c r="N71" s="4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4"/>
      <c r="N72" s="4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4"/>
      <c r="N73" s="4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4"/>
      <c r="N74" s="4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4"/>
      <c r="N75" s="4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4"/>
      <c r="N76" s="4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4"/>
      <c r="N77" s="4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4"/>
      <c r="N78" s="4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4"/>
      <c r="N79" s="4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4"/>
      <c r="N80" s="4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4"/>
      <c r="N81" s="4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4"/>
      <c r="N82" s="4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4"/>
      <c r="N83" s="4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4"/>
      <c r="N84" s="4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4"/>
      <c r="N85" s="4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4"/>
      <c r="N86" s="4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4"/>
      <c r="N87" s="4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4"/>
      <c r="N88" s="4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4"/>
      <c r="N89" s="4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4"/>
      <c r="N90" s="4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4"/>
      <c r="N91" s="4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4"/>
      <c r="N92" s="4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4"/>
      <c r="N93" s="4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4"/>
      <c r="N94" s="4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4"/>
      <c r="N95" s="4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4"/>
      <c r="N96" s="4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4"/>
      <c r="N97" s="4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4"/>
      <c r="N98" s="4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4"/>
      <c r="N99" s="4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4"/>
      <c r="N100" s="4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4"/>
      <c r="N101" s="4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</sheetData>
  <mergeCells count="2">
    <mergeCell ref="A1:N1"/>
    <mergeCell ref="F7:K7"/>
  </mergeCells>
  <pageMargins left="0.35433070866141736" right="0.15748031496062992" top="0.98425196850393704" bottom="0.39370078740157483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6"/>
  <sheetViews>
    <sheetView workbookViewId="0">
      <selection activeCell="I57" sqref="I57"/>
    </sheetView>
  </sheetViews>
  <sheetFormatPr defaultColWidth="9" defaultRowHeight="12.75" x14ac:dyDescent="0.2"/>
  <cols>
    <col min="1" max="1" width="4.125" style="10" customWidth="1"/>
    <col min="2" max="2" width="12.875" style="10" customWidth="1"/>
    <col min="3" max="3" width="12" style="10" customWidth="1"/>
    <col min="4" max="5" width="5" style="10" customWidth="1"/>
    <col min="6" max="11" width="5.375" style="10" customWidth="1"/>
    <col min="12" max="12" width="5" style="10" customWidth="1"/>
    <col min="13" max="13" width="5.625" style="10" customWidth="1"/>
    <col min="14" max="14" width="4" style="10" customWidth="1"/>
    <col min="15" max="16384" width="9" style="10"/>
  </cols>
  <sheetData>
    <row r="1" spans="1:50" ht="20.25" x14ac:dyDescent="0.3">
      <c r="A1" s="51" t="s">
        <v>23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8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</row>
    <row r="2" spans="1:50" ht="15.75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ht="18.75" x14ac:dyDescent="0.3">
      <c r="A3" s="9"/>
      <c r="B3" s="11" t="s">
        <v>13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</row>
    <row r="4" spans="1:50" ht="15.75" x14ac:dyDescent="0.25">
      <c r="A4" s="9"/>
      <c r="B4" s="2" t="s">
        <v>10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</row>
    <row r="5" spans="1:50" ht="15.75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</row>
    <row r="6" spans="1:50" ht="15.75" x14ac:dyDescent="0.25">
      <c r="A6" s="12" t="s">
        <v>2</v>
      </c>
      <c r="B6" s="12" t="s">
        <v>14</v>
      </c>
      <c r="C6" s="12" t="s">
        <v>6</v>
      </c>
      <c r="D6" s="9"/>
      <c r="E6" s="9"/>
      <c r="F6" s="9"/>
      <c r="G6" s="9"/>
      <c r="H6" s="9"/>
      <c r="I6" s="9"/>
      <c r="J6" s="9"/>
      <c r="K6" s="9"/>
      <c r="L6" s="9"/>
      <c r="M6" s="6" t="s">
        <v>12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</row>
    <row r="7" spans="1:50" ht="15.75" x14ac:dyDescent="0.25">
      <c r="A7" s="13" t="s">
        <v>15</v>
      </c>
      <c r="B7" s="1" t="s">
        <v>201</v>
      </c>
      <c r="C7" s="1" t="s">
        <v>27</v>
      </c>
      <c r="D7" s="17">
        <f>D8+D9+D10+D11+D12</f>
        <v>48.5</v>
      </c>
      <c r="E7" s="17">
        <f>D7+E8+E9+E10+E11+E12</f>
        <v>98.5</v>
      </c>
      <c r="F7" s="17">
        <f t="shared" ref="F7:K7" si="0">E7+F8+F9</f>
        <v>119.10000000000001</v>
      </c>
      <c r="G7" s="17">
        <f t="shared" si="0"/>
        <v>138.40000000000003</v>
      </c>
      <c r="H7" s="17">
        <f t="shared" si="0"/>
        <v>155.60000000000005</v>
      </c>
      <c r="I7" s="17">
        <f t="shared" si="0"/>
        <v>176.10000000000005</v>
      </c>
      <c r="J7" s="17">
        <f t="shared" si="0"/>
        <v>197.00000000000003</v>
      </c>
      <c r="K7" s="17">
        <f t="shared" si="0"/>
        <v>216.8</v>
      </c>
      <c r="L7" s="18"/>
      <c r="M7" s="17">
        <f>K7+L8+L9</f>
        <v>235.9</v>
      </c>
      <c r="N7" s="1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</row>
    <row r="8" spans="1:50" ht="15.75" x14ac:dyDescent="0.25">
      <c r="A8" s="9"/>
      <c r="B8" s="5" t="s">
        <v>202</v>
      </c>
      <c r="C8" s="9"/>
      <c r="D8" s="18">
        <v>10.7</v>
      </c>
      <c r="E8" s="18">
        <v>10.3</v>
      </c>
      <c r="F8" s="18">
        <v>10.4</v>
      </c>
      <c r="G8" s="18">
        <v>10</v>
      </c>
      <c r="H8" s="18">
        <v>9.9</v>
      </c>
      <c r="I8" s="18">
        <v>10.6</v>
      </c>
      <c r="J8" s="18">
        <v>10.199999999999999</v>
      </c>
      <c r="K8" s="18">
        <v>9.6999999999999993</v>
      </c>
      <c r="L8" s="18">
        <v>8.5</v>
      </c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</row>
    <row r="9" spans="1:50" ht="15.75" x14ac:dyDescent="0.25">
      <c r="A9" s="9"/>
      <c r="B9" s="9"/>
      <c r="C9" s="9"/>
      <c r="D9" s="18">
        <v>9.8000000000000007</v>
      </c>
      <c r="E9" s="18">
        <v>9.6999999999999993</v>
      </c>
      <c r="F9" s="18">
        <v>10.199999999999999</v>
      </c>
      <c r="G9" s="18">
        <v>9.3000000000000007</v>
      </c>
      <c r="H9" s="18">
        <v>7.3</v>
      </c>
      <c r="I9" s="18">
        <v>9.9</v>
      </c>
      <c r="J9" s="18">
        <v>10.7</v>
      </c>
      <c r="K9" s="18">
        <v>10.1</v>
      </c>
      <c r="L9" s="18">
        <v>10.6</v>
      </c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</row>
    <row r="10" spans="1:50" ht="15.75" x14ac:dyDescent="0.25">
      <c r="A10" s="9"/>
      <c r="B10" s="9"/>
      <c r="C10" s="9"/>
      <c r="D10" s="18">
        <v>9.1999999999999993</v>
      </c>
      <c r="E10" s="18">
        <v>9.6999999999999993</v>
      </c>
      <c r="F10" s="19"/>
      <c r="G10" s="19"/>
      <c r="H10" s="19"/>
      <c r="I10" s="19"/>
      <c r="J10" s="19"/>
      <c r="K10" s="19"/>
      <c r="L10" s="1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</row>
    <row r="11" spans="1:50" ht="15.75" x14ac:dyDescent="0.25">
      <c r="A11" s="9"/>
      <c r="B11" s="9"/>
      <c r="C11" s="9"/>
      <c r="D11" s="18">
        <v>9.8000000000000007</v>
      </c>
      <c r="E11" s="18">
        <v>10</v>
      </c>
      <c r="F11" s="19"/>
      <c r="G11" s="19"/>
      <c r="H11" s="19"/>
      <c r="I11" s="19"/>
      <c r="J11" s="19"/>
      <c r="K11" s="19"/>
      <c r="L11" s="1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</row>
    <row r="12" spans="1:50" ht="15.75" x14ac:dyDescent="0.25">
      <c r="A12" s="9"/>
      <c r="B12" s="9"/>
      <c r="C12" s="9"/>
      <c r="D12" s="18">
        <v>9</v>
      </c>
      <c r="E12" s="18">
        <v>10.3</v>
      </c>
      <c r="F12" s="19"/>
      <c r="G12" s="19"/>
      <c r="H12" s="19"/>
      <c r="I12" s="19"/>
      <c r="J12" s="19"/>
      <c r="K12" s="19"/>
      <c r="L12" s="1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</row>
    <row r="13" spans="1:50" ht="15.75" x14ac:dyDescent="0.25">
      <c r="A13" s="13" t="s">
        <v>16</v>
      </c>
      <c r="B13" s="1" t="s">
        <v>203</v>
      </c>
      <c r="C13" s="1" t="s">
        <v>86</v>
      </c>
      <c r="D13" s="17">
        <f>D14+D15+D16+D17+D18</f>
        <v>46</v>
      </c>
      <c r="E13" s="17">
        <f>D13+E14+E15+E16+E17+E18</f>
        <v>89.6</v>
      </c>
      <c r="F13" s="17">
        <f t="shared" ref="F13:K13" si="1">E13+F14+F15</f>
        <v>109.29999999999998</v>
      </c>
      <c r="G13" s="17">
        <f t="shared" si="1"/>
        <v>129.39999999999998</v>
      </c>
      <c r="H13" s="17">
        <f t="shared" si="1"/>
        <v>149.69999999999999</v>
      </c>
      <c r="I13" s="17">
        <f t="shared" si="1"/>
        <v>168.49999999999997</v>
      </c>
      <c r="J13" s="17">
        <f t="shared" si="1"/>
        <v>188.09999999999997</v>
      </c>
      <c r="K13" s="17">
        <f t="shared" si="1"/>
        <v>207.49999999999997</v>
      </c>
      <c r="L13" s="18"/>
      <c r="M13" s="17">
        <f>K13+L14+L15</f>
        <v>226.39999999999998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</row>
    <row r="14" spans="1:50" ht="15.75" x14ac:dyDescent="0.25">
      <c r="A14" s="9"/>
      <c r="B14" s="5" t="s">
        <v>204</v>
      </c>
      <c r="C14" s="9"/>
      <c r="D14" s="18">
        <v>9.9</v>
      </c>
      <c r="E14" s="18">
        <v>8.3000000000000007</v>
      </c>
      <c r="F14" s="18">
        <v>9.6</v>
      </c>
      <c r="G14" s="18">
        <v>10.1</v>
      </c>
      <c r="H14" s="18">
        <v>10.4</v>
      </c>
      <c r="I14" s="18">
        <v>8.6</v>
      </c>
      <c r="J14" s="18">
        <v>10.5</v>
      </c>
      <c r="K14" s="18">
        <v>9.8000000000000007</v>
      </c>
      <c r="L14" s="18">
        <v>9.9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</row>
    <row r="15" spans="1:50" ht="15.75" x14ac:dyDescent="0.25">
      <c r="A15" s="9"/>
      <c r="B15" s="16"/>
      <c r="C15" s="9"/>
      <c r="D15" s="18">
        <v>9.5</v>
      </c>
      <c r="E15" s="18">
        <v>9.3000000000000007</v>
      </c>
      <c r="F15" s="18">
        <v>10.1</v>
      </c>
      <c r="G15" s="18">
        <v>10</v>
      </c>
      <c r="H15" s="18">
        <v>9.9</v>
      </c>
      <c r="I15" s="18">
        <v>10.199999999999999</v>
      </c>
      <c r="J15" s="18">
        <v>9.1</v>
      </c>
      <c r="K15" s="18">
        <v>9.6</v>
      </c>
      <c r="L15" s="18">
        <v>9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</row>
    <row r="16" spans="1:50" ht="15.75" x14ac:dyDescent="0.25">
      <c r="A16" s="9"/>
      <c r="B16" s="9"/>
      <c r="C16" s="9"/>
      <c r="D16" s="18">
        <v>9.6</v>
      </c>
      <c r="E16" s="18">
        <v>7.5</v>
      </c>
      <c r="F16" s="18"/>
      <c r="G16" s="18"/>
      <c r="H16" s="18"/>
      <c r="I16" s="18"/>
      <c r="J16" s="18"/>
      <c r="K16" s="18"/>
      <c r="L16" s="18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</row>
    <row r="17" spans="1:49" ht="15.75" x14ac:dyDescent="0.25">
      <c r="A17" s="9"/>
      <c r="B17" s="9"/>
      <c r="C17" s="9"/>
      <c r="D17" s="18">
        <v>7.2</v>
      </c>
      <c r="E17" s="18">
        <v>9</v>
      </c>
      <c r="F17" s="19"/>
      <c r="G17" s="19"/>
      <c r="H17" s="19"/>
      <c r="I17" s="19"/>
      <c r="J17" s="19"/>
      <c r="K17" s="19"/>
      <c r="L17" s="1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</row>
    <row r="18" spans="1:49" ht="15.75" x14ac:dyDescent="0.25">
      <c r="A18" s="9"/>
      <c r="B18" s="9"/>
      <c r="C18" s="9"/>
      <c r="D18" s="18">
        <v>9.8000000000000007</v>
      </c>
      <c r="E18" s="18">
        <v>9.5</v>
      </c>
      <c r="F18" s="19"/>
      <c r="G18" s="19"/>
      <c r="H18" s="19"/>
      <c r="I18" s="19"/>
      <c r="J18" s="19"/>
      <c r="K18" s="19"/>
      <c r="L18" s="1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</row>
    <row r="19" spans="1:49" ht="15.75" x14ac:dyDescent="0.25">
      <c r="A19" s="13" t="s">
        <v>17</v>
      </c>
      <c r="B19" s="1" t="s">
        <v>214</v>
      </c>
      <c r="C19" s="1" t="s">
        <v>27</v>
      </c>
      <c r="D19" s="17">
        <f>D20+D21+D22+D23+D24</f>
        <v>44.399999999999991</v>
      </c>
      <c r="E19" s="17">
        <f>D19+E20+E21+E22+E23+E24</f>
        <v>90.8</v>
      </c>
      <c r="F19" s="17">
        <f>E19+F20+F21+F23</f>
        <v>109.69999999999999</v>
      </c>
      <c r="G19" s="17">
        <f>F19+G20+G21+G23</f>
        <v>128.9</v>
      </c>
      <c r="H19" s="17">
        <f>G19+H20+H21+H23</f>
        <v>147.9</v>
      </c>
      <c r="I19" s="17">
        <f>H19+I20+I21+I23</f>
        <v>166</v>
      </c>
      <c r="J19" s="17">
        <f>I19+J20+J21+J23</f>
        <v>186.4</v>
      </c>
      <c r="K19" s="18"/>
      <c r="L19" s="18"/>
      <c r="M19" s="17">
        <f>J19+K20+K21</f>
        <v>203.9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</row>
    <row r="20" spans="1:49" ht="15.75" x14ac:dyDescent="0.25">
      <c r="A20" s="9"/>
      <c r="B20" s="5" t="s">
        <v>215</v>
      </c>
      <c r="C20" s="9"/>
      <c r="D20" s="18">
        <v>9.5</v>
      </c>
      <c r="E20" s="18">
        <v>9.1999999999999993</v>
      </c>
      <c r="F20" s="18">
        <v>9.6</v>
      </c>
      <c r="G20" s="18">
        <v>9.4</v>
      </c>
      <c r="H20" s="18">
        <v>10.1</v>
      </c>
      <c r="I20" s="18">
        <v>8.9</v>
      </c>
      <c r="J20" s="18">
        <v>10.1</v>
      </c>
      <c r="K20" s="18">
        <v>8.8000000000000007</v>
      </c>
      <c r="L20" s="18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</row>
    <row r="21" spans="1:49" ht="15.75" x14ac:dyDescent="0.25">
      <c r="A21" s="9"/>
      <c r="B21" s="9"/>
      <c r="C21" s="9"/>
      <c r="D21" s="18">
        <v>8.6999999999999993</v>
      </c>
      <c r="E21" s="18">
        <v>8</v>
      </c>
      <c r="F21" s="18">
        <v>9.3000000000000007</v>
      </c>
      <c r="G21" s="18">
        <v>9.8000000000000007</v>
      </c>
      <c r="H21" s="18">
        <v>8.9</v>
      </c>
      <c r="I21" s="18">
        <v>9.1999999999999993</v>
      </c>
      <c r="J21" s="18">
        <v>10.3</v>
      </c>
      <c r="K21" s="18">
        <v>8.6999999999999993</v>
      </c>
      <c r="L21" s="18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</row>
    <row r="22" spans="1:49" ht="15.75" x14ac:dyDescent="0.25">
      <c r="A22" s="9"/>
      <c r="B22" s="9"/>
      <c r="C22" s="9"/>
      <c r="D22" s="18">
        <v>9.6</v>
      </c>
      <c r="E22" s="18">
        <v>9</v>
      </c>
      <c r="F22" s="18"/>
      <c r="G22" s="18"/>
      <c r="H22" s="18"/>
      <c r="I22" s="18"/>
      <c r="J22" s="18"/>
      <c r="K22" s="18"/>
      <c r="L22" s="18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</row>
    <row r="23" spans="1:49" ht="15.75" x14ac:dyDescent="0.25">
      <c r="A23" s="9"/>
      <c r="B23" s="9"/>
      <c r="C23" s="9"/>
      <c r="D23" s="18">
        <v>9.3000000000000007</v>
      </c>
      <c r="E23" s="18">
        <v>10</v>
      </c>
      <c r="F23" s="19"/>
      <c r="G23" s="19"/>
      <c r="H23" s="19"/>
      <c r="I23" s="19"/>
      <c r="J23" s="19"/>
      <c r="K23" s="19"/>
      <c r="L23" s="1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</row>
    <row r="24" spans="1:49" ht="15.75" x14ac:dyDescent="0.25">
      <c r="A24" s="9"/>
      <c r="B24" s="9"/>
      <c r="C24" s="9"/>
      <c r="D24" s="18">
        <v>7.3</v>
      </c>
      <c r="E24" s="18">
        <v>10.199999999999999</v>
      </c>
      <c r="F24" s="19"/>
      <c r="G24" s="19"/>
      <c r="H24" s="19"/>
      <c r="I24" s="19"/>
      <c r="J24" s="19"/>
      <c r="K24" s="19"/>
      <c r="L24" s="1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</row>
    <row r="25" spans="1:49" ht="15.75" x14ac:dyDescent="0.25">
      <c r="A25" s="14" t="s">
        <v>18</v>
      </c>
      <c r="B25" s="1" t="s">
        <v>205</v>
      </c>
      <c r="C25" s="1" t="s">
        <v>27</v>
      </c>
      <c r="D25" s="17">
        <f>D26+D27+D28+D29+D30</f>
        <v>44.4</v>
      </c>
      <c r="E25" s="17">
        <f>D25+E26+E27+E28+E29+E30</f>
        <v>89.800000000000011</v>
      </c>
      <c r="F25" s="17">
        <f>E25+F26+F27</f>
        <v>106.9</v>
      </c>
      <c r="G25" s="17">
        <f>F25+G26+G27</f>
        <v>126.3</v>
      </c>
      <c r="H25" s="17">
        <f>G25+H26+H27</f>
        <v>145.60000000000002</v>
      </c>
      <c r="I25" s="17">
        <f>H25+I26+I27</f>
        <v>162.30000000000004</v>
      </c>
      <c r="J25" s="18"/>
      <c r="K25" s="18"/>
      <c r="L25" s="18"/>
      <c r="M25" s="17">
        <f>I25+J26+J27</f>
        <v>178.50000000000003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</row>
    <row r="26" spans="1:49" ht="15.75" x14ac:dyDescent="0.25">
      <c r="A26" s="9"/>
      <c r="B26" s="1" t="s">
        <v>206</v>
      </c>
      <c r="C26" s="9"/>
      <c r="D26" s="18">
        <v>9.1</v>
      </c>
      <c r="E26" s="18">
        <v>10</v>
      </c>
      <c r="F26" s="18">
        <v>8.6</v>
      </c>
      <c r="G26" s="18">
        <v>9.8000000000000007</v>
      </c>
      <c r="H26" s="18">
        <v>10</v>
      </c>
      <c r="I26" s="18">
        <v>8.3000000000000007</v>
      </c>
      <c r="J26" s="18">
        <v>7.1</v>
      </c>
      <c r="K26" s="18"/>
      <c r="L26" s="18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</row>
    <row r="27" spans="1:49" ht="15.75" x14ac:dyDescent="0.25">
      <c r="A27" s="9"/>
      <c r="B27" s="9"/>
      <c r="C27" s="9"/>
      <c r="D27" s="18">
        <v>9.4</v>
      </c>
      <c r="E27" s="18">
        <v>10</v>
      </c>
      <c r="F27" s="18">
        <v>8.5</v>
      </c>
      <c r="G27" s="18">
        <v>9.6</v>
      </c>
      <c r="H27" s="18">
        <v>9.3000000000000007</v>
      </c>
      <c r="I27" s="18">
        <v>8.4</v>
      </c>
      <c r="J27" s="18">
        <v>9.1</v>
      </c>
      <c r="K27" s="18"/>
      <c r="L27" s="18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</row>
    <row r="28" spans="1:49" ht="15.75" x14ac:dyDescent="0.25">
      <c r="A28" s="9"/>
      <c r="B28" s="9"/>
      <c r="C28" s="9"/>
      <c r="D28" s="18">
        <v>9.5</v>
      </c>
      <c r="E28" s="18">
        <v>9.5</v>
      </c>
      <c r="F28" s="18"/>
      <c r="G28" s="18"/>
      <c r="H28" s="18"/>
      <c r="I28" s="18"/>
      <c r="J28" s="18"/>
      <c r="K28" s="18"/>
      <c r="L28" s="18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</row>
    <row r="29" spans="1:49" ht="15.75" x14ac:dyDescent="0.25">
      <c r="A29" s="9"/>
      <c r="B29" s="9"/>
      <c r="C29" s="9"/>
      <c r="D29" s="18">
        <v>7.3</v>
      </c>
      <c r="E29" s="18">
        <v>8.6999999999999993</v>
      </c>
      <c r="F29" s="19"/>
      <c r="G29" s="19"/>
      <c r="H29" s="19"/>
      <c r="I29" s="19"/>
      <c r="J29" s="19"/>
      <c r="K29" s="19"/>
      <c r="L29" s="1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</row>
    <row r="30" spans="1:49" ht="15.75" x14ac:dyDescent="0.25">
      <c r="A30" s="9"/>
      <c r="B30" s="9"/>
      <c r="C30" s="9"/>
      <c r="D30" s="18">
        <v>9.1</v>
      </c>
      <c r="E30" s="18">
        <v>7.2</v>
      </c>
      <c r="F30" s="18"/>
      <c r="G30" s="19"/>
      <c r="H30" s="19"/>
      <c r="I30" s="19"/>
      <c r="J30" s="19"/>
      <c r="K30" s="19"/>
      <c r="L30" s="1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</row>
    <row r="31" spans="1:49" ht="15.75" x14ac:dyDescent="0.25">
      <c r="A31" s="14" t="s">
        <v>19</v>
      </c>
      <c r="B31" s="1" t="s">
        <v>211</v>
      </c>
      <c r="C31" s="1" t="s">
        <v>213</v>
      </c>
      <c r="D31" s="17">
        <f>D32+D33+D34+D35+D36</f>
        <v>44.899999999999991</v>
      </c>
      <c r="E31" s="17">
        <f>D31+E32+E33+E34+E35+E36</f>
        <v>90.199999999999989</v>
      </c>
      <c r="F31" s="17">
        <f>E31+F32+F33</f>
        <v>107.59999999999998</v>
      </c>
      <c r="G31" s="17">
        <f>F31+G32+G33</f>
        <v>126.89999999999998</v>
      </c>
      <c r="H31" s="17">
        <f>G31+H32+H33</f>
        <v>143.39999999999998</v>
      </c>
      <c r="I31" s="18"/>
      <c r="J31" s="18"/>
      <c r="K31" s="18"/>
      <c r="L31" s="18"/>
      <c r="M31" s="17">
        <f>H31+I32+I33</f>
        <v>162.29999999999998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</row>
    <row r="32" spans="1:49" ht="15.75" x14ac:dyDescent="0.25">
      <c r="A32" s="9"/>
      <c r="B32" s="1" t="s">
        <v>212</v>
      </c>
      <c r="C32" s="9"/>
      <c r="D32" s="18">
        <v>9.9</v>
      </c>
      <c r="E32" s="18">
        <v>7.8</v>
      </c>
      <c r="F32" s="18">
        <v>9.6</v>
      </c>
      <c r="G32" s="18">
        <v>9.8000000000000007</v>
      </c>
      <c r="H32" s="18">
        <v>7.3</v>
      </c>
      <c r="I32" s="18">
        <v>9.4</v>
      </c>
      <c r="J32" s="18"/>
      <c r="K32" s="18"/>
      <c r="L32" s="18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</row>
    <row r="33" spans="1:49" ht="15.75" x14ac:dyDescent="0.25">
      <c r="A33" s="9"/>
      <c r="B33" s="9"/>
      <c r="C33" s="9"/>
      <c r="D33" s="18">
        <v>9</v>
      </c>
      <c r="E33" s="18">
        <v>10.1</v>
      </c>
      <c r="F33" s="18">
        <v>7.8</v>
      </c>
      <c r="G33" s="18">
        <v>9.5</v>
      </c>
      <c r="H33" s="18">
        <v>9.1999999999999993</v>
      </c>
      <c r="I33" s="18">
        <v>9.5</v>
      </c>
      <c r="J33" s="18"/>
      <c r="K33" s="18"/>
      <c r="L33" s="18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</row>
    <row r="34" spans="1:49" ht="15.75" x14ac:dyDescent="0.25">
      <c r="A34" s="9"/>
      <c r="B34" s="9"/>
      <c r="C34" s="9"/>
      <c r="D34" s="18">
        <v>9.9</v>
      </c>
      <c r="E34" s="18">
        <v>10</v>
      </c>
      <c r="F34" s="18"/>
      <c r="G34" s="18"/>
      <c r="H34" s="18"/>
      <c r="I34" s="18"/>
      <c r="J34" s="18"/>
      <c r="K34" s="18"/>
      <c r="L34" s="18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</row>
    <row r="35" spans="1:49" ht="15.75" x14ac:dyDescent="0.25">
      <c r="A35" s="9"/>
      <c r="B35" s="9"/>
      <c r="C35" s="9"/>
      <c r="D35" s="18">
        <v>7.9</v>
      </c>
      <c r="E35" s="18">
        <v>8.5</v>
      </c>
      <c r="F35" s="19"/>
      <c r="G35" s="19"/>
      <c r="H35" s="19"/>
      <c r="I35" s="19"/>
      <c r="J35" s="19"/>
      <c r="K35" s="19"/>
      <c r="L35" s="1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</row>
    <row r="36" spans="1:49" ht="15.75" x14ac:dyDescent="0.25">
      <c r="A36" s="9"/>
      <c r="B36" s="9"/>
      <c r="C36" s="9"/>
      <c r="D36" s="18">
        <v>8.1999999999999993</v>
      </c>
      <c r="E36" s="18">
        <v>8.9</v>
      </c>
      <c r="F36" s="19"/>
      <c r="G36" s="19"/>
      <c r="H36" s="19"/>
      <c r="I36" s="19"/>
      <c r="J36" s="19"/>
      <c r="K36" s="19"/>
      <c r="L36" s="1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</row>
    <row r="37" spans="1:49" ht="15.75" x14ac:dyDescent="0.25">
      <c r="A37" s="14" t="s">
        <v>20</v>
      </c>
      <c r="B37" s="1" t="s">
        <v>209</v>
      </c>
      <c r="C37" s="1" t="s">
        <v>86</v>
      </c>
      <c r="D37" s="17">
        <f>D38+D39+D40+D41+D42</f>
        <v>44.300000000000004</v>
      </c>
      <c r="E37" s="17">
        <f>D37+E38+E39+E40+E41+E42</f>
        <v>85.600000000000009</v>
      </c>
      <c r="F37" s="17">
        <f>E37+F38+F39</f>
        <v>102.50000000000001</v>
      </c>
      <c r="G37" s="17">
        <f>F37+G38+G39</f>
        <v>122.90000000000002</v>
      </c>
      <c r="H37" s="18"/>
      <c r="I37" s="18"/>
      <c r="J37" s="18"/>
      <c r="K37" s="18"/>
      <c r="L37" s="18"/>
      <c r="M37" s="17">
        <f>G37+H38+H39</f>
        <v>142.4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</row>
    <row r="38" spans="1:49" ht="15.75" x14ac:dyDescent="0.25">
      <c r="A38" s="9"/>
      <c r="B38" s="1" t="s">
        <v>210</v>
      </c>
      <c r="C38" s="9"/>
      <c r="D38" s="18">
        <v>8.6</v>
      </c>
      <c r="E38" s="18">
        <v>9</v>
      </c>
      <c r="F38" s="18">
        <v>8.6999999999999993</v>
      </c>
      <c r="G38" s="18">
        <v>10.4</v>
      </c>
      <c r="H38" s="18">
        <v>8.8000000000000007</v>
      </c>
      <c r="I38" s="18"/>
      <c r="J38" s="18"/>
      <c r="K38" s="18"/>
      <c r="L38" s="18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</row>
    <row r="39" spans="1:49" ht="15.75" x14ac:dyDescent="0.25">
      <c r="A39" s="9"/>
      <c r="B39" s="9"/>
      <c r="C39" s="9"/>
      <c r="D39" s="18">
        <v>9.6</v>
      </c>
      <c r="E39" s="18">
        <v>9.1999999999999993</v>
      </c>
      <c r="F39" s="18">
        <v>8.1999999999999993</v>
      </c>
      <c r="G39" s="18">
        <v>10</v>
      </c>
      <c r="H39" s="18">
        <v>10.7</v>
      </c>
      <c r="I39" s="18"/>
      <c r="J39" s="18"/>
      <c r="K39" s="18"/>
      <c r="L39" s="18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</row>
    <row r="40" spans="1:49" ht="15.75" x14ac:dyDescent="0.25">
      <c r="A40" s="9"/>
      <c r="B40" s="9"/>
      <c r="C40" s="9"/>
      <c r="D40" s="18">
        <v>6.4</v>
      </c>
      <c r="E40" s="18">
        <v>7.9</v>
      </c>
      <c r="F40" s="18"/>
      <c r="G40" s="18"/>
      <c r="H40" s="18"/>
      <c r="I40" s="18"/>
      <c r="J40" s="18"/>
      <c r="K40" s="18"/>
      <c r="L40" s="18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</row>
    <row r="41" spans="1:49" ht="15.75" x14ac:dyDescent="0.25">
      <c r="A41" s="9"/>
      <c r="B41" s="9"/>
      <c r="C41" s="9"/>
      <c r="D41" s="18">
        <v>10.8</v>
      </c>
      <c r="E41" s="18">
        <v>7.2</v>
      </c>
      <c r="F41" s="19"/>
      <c r="G41" s="19"/>
      <c r="H41" s="19"/>
      <c r="I41" s="19"/>
      <c r="J41" s="19"/>
      <c r="K41" s="19"/>
      <c r="L41" s="1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</row>
    <row r="42" spans="1:49" ht="15.75" x14ac:dyDescent="0.25">
      <c r="A42" s="9"/>
      <c r="B42" s="9"/>
      <c r="C42" s="9"/>
      <c r="D42" s="18">
        <v>8.9</v>
      </c>
      <c r="E42" s="18">
        <v>8</v>
      </c>
      <c r="F42" s="19"/>
      <c r="G42" s="19"/>
      <c r="H42" s="19"/>
      <c r="I42" s="19"/>
      <c r="J42" s="19"/>
      <c r="K42" s="19"/>
      <c r="L42" s="1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</row>
    <row r="43" spans="1:49" ht="15.75" x14ac:dyDescent="0.25">
      <c r="A43" s="14" t="s">
        <v>21</v>
      </c>
      <c r="B43" s="1" t="s">
        <v>207</v>
      </c>
      <c r="C43" s="1" t="s">
        <v>27</v>
      </c>
      <c r="D43" s="17">
        <f>D44+D45+D46+D47+D48</f>
        <v>43</v>
      </c>
      <c r="E43" s="17">
        <f>D43+E44+E45+E46+E47+E48</f>
        <v>84.8</v>
      </c>
      <c r="F43" s="17">
        <f>E43+F44+F45</f>
        <v>99.1</v>
      </c>
      <c r="G43" s="18"/>
      <c r="H43" s="18"/>
      <c r="I43" s="18"/>
      <c r="J43" s="18"/>
      <c r="K43" s="18"/>
      <c r="L43" s="18"/>
      <c r="M43" s="17">
        <f>F43+G44+G45</f>
        <v>115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</row>
    <row r="44" spans="1:49" ht="15.75" x14ac:dyDescent="0.25">
      <c r="A44" s="9"/>
      <c r="B44" s="1" t="s">
        <v>208</v>
      </c>
      <c r="C44" s="9"/>
      <c r="D44" s="18">
        <v>7.9</v>
      </c>
      <c r="E44" s="18">
        <v>8.6</v>
      </c>
      <c r="F44" s="18">
        <v>9.1</v>
      </c>
      <c r="G44" s="18">
        <v>10</v>
      </c>
      <c r="H44" s="18"/>
      <c r="I44" s="18"/>
      <c r="J44" s="18"/>
      <c r="K44" s="18"/>
      <c r="L44" s="18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</row>
    <row r="45" spans="1:49" ht="15.75" x14ac:dyDescent="0.25">
      <c r="A45" s="9"/>
      <c r="B45" s="9"/>
      <c r="C45" s="9"/>
      <c r="D45" s="18">
        <v>7.2</v>
      </c>
      <c r="E45" s="18">
        <v>7.4</v>
      </c>
      <c r="F45" s="18">
        <v>5.2</v>
      </c>
      <c r="G45" s="18">
        <v>5.9</v>
      </c>
      <c r="H45" s="18"/>
      <c r="I45" s="18"/>
      <c r="J45" s="18"/>
      <c r="K45" s="18"/>
      <c r="L45" s="18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</row>
    <row r="46" spans="1:49" ht="15.75" x14ac:dyDescent="0.25">
      <c r="A46" s="9"/>
      <c r="B46" s="9"/>
      <c r="C46" s="9"/>
      <c r="D46" s="18">
        <v>9.4</v>
      </c>
      <c r="E46" s="18">
        <v>8.8000000000000007</v>
      </c>
      <c r="F46" s="18"/>
      <c r="G46" s="18"/>
      <c r="H46" s="18"/>
      <c r="I46" s="18"/>
      <c r="J46" s="18"/>
      <c r="K46" s="18"/>
      <c r="L46" s="18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</row>
    <row r="47" spans="1:49" ht="15.75" x14ac:dyDescent="0.25">
      <c r="A47" s="9"/>
      <c r="B47" s="9"/>
      <c r="C47" s="9"/>
      <c r="D47" s="18">
        <v>9.5</v>
      </c>
      <c r="E47" s="18">
        <v>9</v>
      </c>
      <c r="F47" s="19"/>
      <c r="G47" s="19"/>
      <c r="H47" s="19"/>
      <c r="I47" s="19"/>
      <c r="J47" s="19"/>
      <c r="K47" s="19"/>
      <c r="L47" s="1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</row>
    <row r="48" spans="1:49" ht="15.75" x14ac:dyDescent="0.25">
      <c r="A48" s="9"/>
      <c r="B48" s="9"/>
      <c r="C48" s="9"/>
      <c r="D48" s="18">
        <v>9</v>
      </c>
      <c r="E48" s="18">
        <v>8</v>
      </c>
      <c r="F48" s="19"/>
      <c r="G48" s="19"/>
      <c r="H48" s="19"/>
      <c r="I48" s="19"/>
      <c r="J48" s="19"/>
      <c r="K48" s="19"/>
      <c r="L48" s="1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</row>
    <row r="49" spans="1:50" ht="15.75" x14ac:dyDescent="0.25">
      <c r="A49" s="14" t="s">
        <v>22</v>
      </c>
      <c r="B49" s="1" t="s">
        <v>216</v>
      </c>
      <c r="C49" s="1" t="s">
        <v>151</v>
      </c>
      <c r="D49" s="17">
        <f>D50+D51+D52+D53+D54</f>
        <v>0</v>
      </c>
      <c r="E49" s="17">
        <f>D49+E50+E51+E52+E53+E54</f>
        <v>0</v>
      </c>
      <c r="F49" s="18"/>
      <c r="G49" s="18"/>
      <c r="H49" s="18"/>
      <c r="I49" s="18"/>
      <c r="J49" s="18"/>
      <c r="K49" s="18"/>
      <c r="L49" s="18"/>
      <c r="M49" s="17" t="s">
        <v>245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</row>
    <row r="50" spans="1:50" ht="15.75" x14ac:dyDescent="0.25">
      <c r="A50" s="9"/>
      <c r="B50" s="1" t="s">
        <v>217</v>
      </c>
      <c r="C50" s="9"/>
      <c r="D50" s="18"/>
      <c r="E50" s="18"/>
      <c r="F50" s="18"/>
      <c r="G50" s="18"/>
      <c r="H50" s="18"/>
      <c r="I50" s="18"/>
      <c r="J50" s="18"/>
      <c r="K50" s="18"/>
      <c r="L50" s="18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</row>
    <row r="51" spans="1:50" ht="15.75" x14ac:dyDescent="0.25">
      <c r="A51" s="9"/>
      <c r="B51" s="9"/>
      <c r="C51" s="9"/>
      <c r="D51" s="18"/>
      <c r="E51" s="18"/>
      <c r="F51" s="18"/>
      <c r="G51" s="18"/>
      <c r="H51" s="18"/>
      <c r="I51" s="18"/>
      <c r="J51" s="18"/>
      <c r="K51" s="18"/>
      <c r="L51" s="18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</row>
    <row r="52" spans="1:50" ht="15.75" x14ac:dyDescent="0.25">
      <c r="A52" s="9"/>
      <c r="B52" s="9"/>
      <c r="C52" s="9"/>
      <c r="D52" s="18"/>
      <c r="E52" s="18"/>
      <c r="F52" s="19"/>
      <c r="G52" s="19"/>
      <c r="H52" s="19"/>
      <c r="I52" s="19"/>
      <c r="J52" s="19"/>
      <c r="K52" s="19"/>
      <c r="L52" s="1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</row>
    <row r="53" spans="1:50" ht="15.75" x14ac:dyDescent="0.25">
      <c r="A53" s="9"/>
      <c r="B53" s="9"/>
      <c r="C53" s="9"/>
      <c r="D53" s="18"/>
      <c r="E53" s="18"/>
      <c r="F53" s="19"/>
      <c r="G53" s="19"/>
      <c r="H53" s="19"/>
      <c r="I53" s="19"/>
      <c r="J53" s="19"/>
      <c r="K53" s="19"/>
      <c r="L53" s="1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</row>
    <row r="54" spans="1:50" ht="15.75" x14ac:dyDescent="0.25">
      <c r="A54" s="9"/>
      <c r="B54" s="9"/>
      <c r="C54" s="9"/>
      <c r="D54" s="18"/>
      <c r="E54" s="18"/>
      <c r="F54" s="19"/>
      <c r="G54" s="19"/>
      <c r="H54" s="19"/>
      <c r="I54" s="19"/>
      <c r="J54" s="19"/>
      <c r="K54" s="19"/>
      <c r="L54" s="1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</row>
    <row r="55" spans="1:50" ht="15.7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</row>
    <row r="56" spans="1:50" ht="15.7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</row>
    <row r="57" spans="1:50" ht="15.7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</row>
    <row r="58" spans="1:50" ht="15.7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</row>
    <row r="59" spans="1:50" ht="15.7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</row>
    <row r="60" spans="1:50" ht="15.7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</row>
    <row r="61" spans="1:50" ht="15.7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</row>
    <row r="62" spans="1:50" ht="15.7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</row>
    <row r="63" spans="1:50" ht="15.7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</row>
    <row r="64" spans="1:50" ht="15.7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</row>
    <row r="65" spans="1:50" ht="15.7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</row>
    <row r="66" spans="1:50" ht="15.7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</row>
  </sheetData>
  <mergeCells count="1">
    <mergeCell ref="A1:M1"/>
  </mergeCells>
  <pageMargins left="0.55118110236220474" right="0.15748031496062992" top="0.78740157480314965" bottom="0.39370078740157483" header="0" footer="0"/>
  <pageSetup paperSize="9" scale="93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2"/>
  <sheetViews>
    <sheetView workbookViewId="0">
      <selection activeCell="B1" sqref="B1"/>
    </sheetView>
  </sheetViews>
  <sheetFormatPr defaultColWidth="8.875" defaultRowHeight="12.75" x14ac:dyDescent="0.2"/>
  <sheetData>
    <row r="1" spans="1:50" s="10" customFormat="1" ht="20.25" x14ac:dyDescent="0.3">
      <c r="A1" s="33" t="s">
        <v>23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8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</row>
    <row r="2" spans="1:50" s="10" customFormat="1" ht="20.25" x14ac:dyDescent="0.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x14ac:dyDescent="0.2">
      <c r="A3" s="32" t="s">
        <v>175</v>
      </c>
    </row>
    <row r="4" spans="1:50" x14ac:dyDescent="0.2">
      <c r="B4" s="32" t="s">
        <v>176</v>
      </c>
    </row>
    <row r="5" spans="1:50" x14ac:dyDescent="0.2">
      <c r="B5" s="32" t="s">
        <v>177</v>
      </c>
    </row>
    <row r="6" spans="1:50" x14ac:dyDescent="0.2">
      <c r="B6" s="32" t="s">
        <v>178</v>
      </c>
    </row>
    <row r="7" spans="1:50" x14ac:dyDescent="0.2">
      <c r="A7" s="32" t="s">
        <v>179</v>
      </c>
    </row>
    <row r="8" spans="1:50" x14ac:dyDescent="0.2">
      <c r="B8" s="32" t="s">
        <v>180</v>
      </c>
    </row>
    <row r="9" spans="1:50" x14ac:dyDescent="0.2">
      <c r="B9" s="32" t="s">
        <v>181</v>
      </c>
    </row>
    <row r="10" spans="1:50" x14ac:dyDescent="0.2">
      <c r="B10" s="32" t="s">
        <v>182</v>
      </c>
    </row>
    <row r="11" spans="1:50" x14ac:dyDescent="0.2">
      <c r="A11" s="32" t="s">
        <v>183</v>
      </c>
    </row>
    <row r="12" spans="1:50" x14ac:dyDescent="0.2">
      <c r="B12" s="32" t="s">
        <v>184</v>
      </c>
    </row>
    <row r="13" spans="1:50" x14ac:dyDescent="0.2">
      <c r="B13" s="32" t="s">
        <v>185</v>
      </c>
    </row>
    <row r="14" spans="1:50" x14ac:dyDescent="0.2">
      <c r="B14" s="32" t="s">
        <v>186</v>
      </c>
    </row>
    <row r="15" spans="1:50" x14ac:dyDescent="0.2">
      <c r="B15" s="32" t="s">
        <v>187</v>
      </c>
    </row>
    <row r="16" spans="1:50" x14ac:dyDescent="0.2">
      <c r="A16" s="32" t="s">
        <v>188</v>
      </c>
    </row>
    <row r="17" spans="1:2" x14ac:dyDescent="0.2">
      <c r="B17" s="32" t="s">
        <v>176</v>
      </c>
    </row>
    <row r="18" spans="1:2" x14ac:dyDescent="0.2">
      <c r="A18" s="32" t="s">
        <v>189</v>
      </c>
    </row>
    <row r="19" spans="1:2" x14ac:dyDescent="0.2">
      <c r="B19" s="32" t="s">
        <v>190</v>
      </c>
    </row>
    <row r="20" spans="1:2" x14ac:dyDescent="0.2">
      <c r="B20" s="32" t="s">
        <v>191</v>
      </c>
    </row>
    <row r="21" spans="1:2" x14ac:dyDescent="0.2">
      <c r="B21" s="32" t="s">
        <v>192</v>
      </c>
    </row>
    <row r="22" spans="1:2" x14ac:dyDescent="0.2">
      <c r="A22" s="32" t="s">
        <v>193</v>
      </c>
    </row>
    <row r="23" spans="1:2" x14ac:dyDescent="0.2">
      <c r="B23" s="32" t="s">
        <v>194</v>
      </c>
    </row>
    <row r="24" spans="1:2" x14ac:dyDescent="0.2">
      <c r="A24" s="32" t="s">
        <v>195</v>
      </c>
    </row>
    <row r="25" spans="1:2" x14ac:dyDescent="0.2">
      <c r="B25" s="32" t="s">
        <v>178</v>
      </c>
    </row>
    <row r="26" spans="1:2" x14ac:dyDescent="0.2">
      <c r="B26" s="32" t="s">
        <v>196</v>
      </c>
    </row>
    <row r="27" spans="1:2" x14ac:dyDescent="0.2">
      <c r="A27" s="32" t="s">
        <v>197</v>
      </c>
    </row>
    <row r="28" spans="1:2" x14ac:dyDescent="0.2">
      <c r="B28" s="32" t="s">
        <v>198</v>
      </c>
    </row>
    <row r="29" spans="1:2" x14ac:dyDescent="0.2">
      <c r="A29" s="32" t="s">
        <v>199</v>
      </c>
    </row>
    <row r="30" spans="1:2" x14ac:dyDescent="0.2">
      <c r="A30" s="32"/>
      <c r="B30" s="32" t="s">
        <v>200</v>
      </c>
    </row>
    <row r="31" spans="1:2" x14ac:dyDescent="0.2">
      <c r="A31" s="32" t="s">
        <v>246</v>
      </c>
    </row>
    <row r="32" spans="1:2" x14ac:dyDescent="0.2">
      <c r="B32" t="s">
        <v>247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40 püss NJ</vt:lpstr>
      <vt:lpstr>Finaal AR NJ</vt:lpstr>
      <vt:lpstr>60 püss MJ</vt:lpstr>
      <vt:lpstr>Finaal AR MJ</vt:lpstr>
      <vt:lpstr>40 püstol NJ</vt:lpstr>
      <vt:lpstr>Finaal AP NJ</vt:lpstr>
      <vt:lpstr>60 püstol MJ</vt:lpstr>
      <vt:lpstr>Finaal AP MJ</vt:lpstr>
      <vt:lpstr>kohtunikud</vt:lpstr>
      <vt:lpstr>'60 püss MJ'!Prindiala</vt:lpstr>
      <vt:lpstr>'60 püstol MJ'!Prindiala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Liivi</dc:creator>
  <cp:lastModifiedBy>Liivi</cp:lastModifiedBy>
  <cp:lastPrinted>2017-01-21T18:24:32Z</cp:lastPrinted>
  <dcterms:created xsi:type="dcterms:W3CDTF">2017-01-19T20:15:24Z</dcterms:created>
  <dcterms:modified xsi:type="dcterms:W3CDTF">2017-01-27T10:57:20Z</dcterms:modified>
</cp:coreProperties>
</file>